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돼지평가\3월 평가\5. 보고서 작성\6. 발송 자료\"/>
    </mc:Choice>
  </mc:AlternateContent>
  <bookViews>
    <workbookView xWindow="0" yWindow="0" windowWidth="38400" windowHeight="12255"/>
  </bookViews>
  <sheets>
    <sheet name="두록" sheetId="1" r:id="rId1"/>
    <sheet name="랜드레이스" sheetId="2" r:id="rId2"/>
    <sheet name="요크셔" sheetId="3" r:id="rId3"/>
    <sheet name="AI센터 우수종돈 리스트" sheetId="4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2" l="1"/>
  <c r="A8" i="2"/>
  <c r="A9" i="2"/>
  <c r="A10" i="2"/>
  <c r="A11" i="2"/>
  <c r="A20" i="3"/>
  <c r="A21" i="3"/>
  <c r="A22" i="3"/>
  <c r="A3" i="2" l="1"/>
  <c r="A4" i="2" l="1"/>
  <c r="A5" i="2"/>
  <c r="A6" i="2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3" i="3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</calcChain>
</file>

<file path=xl/sharedStrings.xml><?xml version="1.0" encoding="utf-8"?>
<sst xmlns="http://schemas.openxmlformats.org/spreadsheetml/2006/main" count="396" uniqueCount="57">
  <si>
    <t>개체 정보</t>
    <phoneticPr fontId="1" type="noConversion"/>
  </si>
  <si>
    <t>개체별 혈통자료 분석결과</t>
  </si>
  <si>
    <t>검정성적</t>
  </si>
  <si>
    <t>총산자수</t>
  </si>
  <si>
    <t>생존산자수</t>
  </si>
  <si>
    <t>105kg도달일령</t>
  </si>
  <si>
    <t>등지방두께</t>
  </si>
  <si>
    <t>지수 및 순위</t>
    <phoneticPr fontId="1" type="noConversion"/>
  </si>
  <si>
    <t>보유
핵군AI센터</t>
    <phoneticPr fontId="1" type="noConversion"/>
  </si>
  <si>
    <t>선발농장</t>
    <phoneticPr fontId="1" type="noConversion"/>
  </si>
  <si>
    <t>개체</t>
  </si>
  <si>
    <t>부</t>
    <phoneticPr fontId="1" type="noConversion"/>
  </si>
  <si>
    <t>모</t>
    <phoneticPr fontId="1" type="noConversion"/>
  </si>
  <si>
    <t>성별</t>
    <phoneticPr fontId="1" type="noConversion"/>
  </si>
  <si>
    <t>생일</t>
    <phoneticPr fontId="1" type="noConversion"/>
  </si>
  <si>
    <t>maxGen</t>
  </si>
  <si>
    <t>검정종료일</t>
  </si>
  <si>
    <t>105kg
도달일령</t>
    <phoneticPr fontId="2" type="noConversion"/>
  </si>
  <si>
    <t>105kg보정
등지방두께</t>
    <phoneticPr fontId="2" type="noConversion"/>
  </si>
  <si>
    <t>육종가</t>
  </si>
  <si>
    <t>정확도</t>
  </si>
  <si>
    <t>표준화
육종가</t>
    <phoneticPr fontId="2" type="noConversion"/>
  </si>
  <si>
    <t>순위
퍼센트</t>
    <phoneticPr fontId="1" type="noConversion"/>
  </si>
  <si>
    <t>도드람충주</t>
  </si>
  <si>
    <t>가야하동</t>
  </si>
  <si>
    <t>다비조치원</t>
  </si>
  <si>
    <t>도드람논산</t>
  </si>
  <si>
    <t>다비중원</t>
  </si>
  <si>
    <t>도드람정읍</t>
  </si>
  <si>
    <t>디앤디종돈</t>
  </si>
  <si>
    <t>농협불갑</t>
  </si>
  <si>
    <t>팜스코</t>
  </si>
  <si>
    <t>수컷</t>
  </si>
  <si>
    <t>B</t>
  </si>
  <si>
    <t>A</t>
  </si>
  <si>
    <t>검정
기간</t>
    <phoneticPr fontId="1" type="noConversion"/>
  </si>
  <si>
    <t>종료
체중</t>
    <phoneticPr fontId="1" type="noConversion"/>
  </si>
  <si>
    <t>측정
기계</t>
    <phoneticPr fontId="1" type="noConversion"/>
  </si>
  <si>
    <t>등지방
두께</t>
    <phoneticPr fontId="1" type="noConversion"/>
  </si>
  <si>
    <t>근교
계수</t>
    <phoneticPr fontId="1" type="noConversion"/>
  </si>
  <si>
    <t>선발
지수</t>
    <phoneticPr fontId="1" type="noConversion"/>
  </si>
  <si>
    <t>농협수옥</t>
  </si>
  <si>
    <t>가야산청</t>
  </si>
  <si>
    <t>fullGen</t>
  </si>
  <si>
    <t>equiGen</t>
  </si>
  <si>
    <t>우수종돈</t>
    <phoneticPr fontId="1" type="noConversion"/>
  </si>
  <si>
    <t>AI센터</t>
    <phoneticPr fontId="1" type="noConversion"/>
  </si>
  <si>
    <t>105kg보정
등심단면적</t>
    <phoneticPr fontId="1" type="noConversion"/>
  </si>
  <si>
    <t>A모드 등지방두께</t>
    <phoneticPr fontId="1" type="noConversion"/>
  </si>
  <si>
    <t>B모드 등지방두께</t>
    <phoneticPr fontId="1" type="noConversion"/>
  </si>
  <si>
    <t>B모드 등심단면적</t>
    <phoneticPr fontId="1" type="noConversion"/>
  </si>
  <si>
    <t>성진종돈</t>
  </si>
  <si>
    <t>유전체자료
보유현황</t>
    <phoneticPr fontId="1" type="noConversion"/>
  </si>
  <si>
    <t>i_kpigv2</t>
  </si>
  <si>
    <t>전체순위
(분석두수 : 10,091두)</t>
    <phoneticPr fontId="1" type="noConversion"/>
  </si>
  <si>
    <t>전체순위
(분석두수 : 42,876두)</t>
    <phoneticPr fontId="1" type="noConversion"/>
  </si>
  <si>
    <t>전체순위
(분석두수 : 102,124두)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</si>
</sst>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10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표준" xfId="0" builtinId="0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"/>
  <sheetViews>
    <sheetView tabSelected="1" workbookViewId="0">
      <selection sqref="A1:H1"/>
    </sheetView>
  </sheetViews>
  <sheetFormatPr defaultColWidth="10.875" defaultRowHeight="16.5" x14ac:dyDescent="0.3"/>
  <cols>
    <col min="2" max="2" width="11" bestFit="1" customWidth="1"/>
    <col min="3" max="5" width="12.75" bestFit="1" customWidth="1"/>
    <col min="6" max="6" width="5.25" bestFit="1" customWidth="1"/>
  </cols>
  <sheetData>
    <row r="1" spans="1:47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 t="s">
        <v>1</v>
      </c>
      <c r="J1" s="14"/>
      <c r="K1" s="14"/>
      <c r="L1" s="14"/>
      <c r="M1" s="14" t="s">
        <v>2</v>
      </c>
      <c r="N1" s="14"/>
      <c r="O1" s="14"/>
      <c r="P1" s="14"/>
      <c r="Q1" s="14"/>
      <c r="R1" s="14"/>
      <c r="S1" s="14"/>
      <c r="T1" s="14"/>
      <c r="U1" s="14" t="s">
        <v>5</v>
      </c>
      <c r="V1" s="14"/>
      <c r="W1" s="14"/>
      <c r="X1" s="14"/>
      <c r="Y1" s="14" t="s">
        <v>48</v>
      </c>
      <c r="Z1" s="14"/>
      <c r="AA1" s="14"/>
      <c r="AB1" s="14"/>
      <c r="AC1" s="14" t="s">
        <v>49</v>
      </c>
      <c r="AD1" s="14"/>
      <c r="AE1" s="14"/>
      <c r="AF1" s="14"/>
      <c r="AG1" s="14" t="s">
        <v>50</v>
      </c>
      <c r="AH1" s="14"/>
      <c r="AI1" s="14"/>
      <c r="AJ1" s="14"/>
      <c r="AK1" s="14" t="s">
        <v>3</v>
      </c>
      <c r="AL1" s="14"/>
      <c r="AM1" s="14"/>
      <c r="AN1" s="14"/>
      <c r="AO1" s="14" t="s">
        <v>4</v>
      </c>
      <c r="AP1" s="14"/>
      <c r="AQ1" s="14"/>
      <c r="AR1" s="14"/>
      <c r="AS1" s="15" t="s">
        <v>7</v>
      </c>
      <c r="AT1" s="15"/>
      <c r="AU1" s="15"/>
    </row>
    <row r="2" spans="1:47" ht="49.5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2" t="s">
        <v>52</v>
      </c>
      <c r="I2" s="6" t="s">
        <v>43</v>
      </c>
      <c r="J2" s="6" t="s">
        <v>44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0" t="s">
        <v>47</v>
      </c>
      <c r="U2" s="1" t="s">
        <v>19</v>
      </c>
      <c r="V2" s="1" t="s">
        <v>20</v>
      </c>
      <c r="W2" s="2" t="s">
        <v>21</v>
      </c>
      <c r="X2" s="2" t="s">
        <v>22</v>
      </c>
      <c r="Y2" s="1" t="s">
        <v>19</v>
      </c>
      <c r="Z2" s="1" t="s">
        <v>20</v>
      </c>
      <c r="AA2" s="2" t="s">
        <v>21</v>
      </c>
      <c r="AB2" s="2" t="s">
        <v>22</v>
      </c>
      <c r="AC2" s="9" t="s">
        <v>19</v>
      </c>
      <c r="AD2" s="9" t="s">
        <v>20</v>
      </c>
      <c r="AE2" s="10" t="s">
        <v>21</v>
      </c>
      <c r="AF2" s="10" t="s">
        <v>22</v>
      </c>
      <c r="AG2" s="9" t="s">
        <v>19</v>
      </c>
      <c r="AH2" s="9" t="s">
        <v>20</v>
      </c>
      <c r="AI2" s="10" t="s">
        <v>21</v>
      </c>
      <c r="AJ2" s="10" t="s">
        <v>22</v>
      </c>
      <c r="AK2" s="1" t="s">
        <v>19</v>
      </c>
      <c r="AL2" s="1" t="s">
        <v>20</v>
      </c>
      <c r="AM2" s="2" t="s">
        <v>21</v>
      </c>
      <c r="AN2" s="2" t="s">
        <v>22</v>
      </c>
      <c r="AO2" s="1" t="s">
        <v>19</v>
      </c>
      <c r="AP2" s="1" t="s">
        <v>20</v>
      </c>
      <c r="AQ2" s="2" t="s">
        <v>21</v>
      </c>
      <c r="AR2" s="2" t="s">
        <v>22</v>
      </c>
      <c r="AS2" s="2" t="s">
        <v>40</v>
      </c>
      <c r="AT2" s="2" t="s">
        <v>56</v>
      </c>
      <c r="AU2" s="8" t="s">
        <v>22</v>
      </c>
    </row>
    <row r="3" spans="1:47" x14ac:dyDescent="0.3">
      <c r="A3" s="7" t="str">
        <f>VLOOKUP(두록!C3,'AI센터 우수종돈 리스트'!A:B,2,0)</f>
        <v>도드람정읍</v>
      </c>
      <c r="B3" t="s">
        <v>29</v>
      </c>
      <c r="C3">
        <v>92502017483</v>
      </c>
      <c r="D3">
        <v>92312010455</v>
      </c>
      <c r="E3">
        <v>92303010331</v>
      </c>
      <c r="F3" t="s">
        <v>32</v>
      </c>
      <c r="G3" s="3">
        <v>45596</v>
      </c>
      <c r="H3" t="s">
        <v>53</v>
      </c>
      <c r="I3">
        <v>6</v>
      </c>
      <c r="J3">
        <v>11.8</v>
      </c>
      <c r="K3">
        <v>29</v>
      </c>
      <c r="L3" s="4">
        <v>6.7000000000000004E-2</v>
      </c>
      <c r="M3" s="3">
        <v>45740</v>
      </c>
      <c r="N3">
        <v>144</v>
      </c>
      <c r="O3">
        <v>113</v>
      </c>
      <c r="P3" t="s">
        <v>33</v>
      </c>
      <c r="Q3">
        <v>13</v>
      </c>
      <c r="R3">
        <v>138</v>
      </c>
      <c r="S3">
        <v>12.4</v>
      </c>
      <c r="T3">
        <v>25.58</v>
      </c>
      <c r="U3">
        <v>-19.14</v>
      </c>
      <c r="V3">
        <v>0.8</v>
      </c>
      <c r="W3">
        <v>-3.1</v>
      </c>
      <c r="X3" s="4">
        <v>5.0000000000000001E-4</v>
      </c>
      <c r="Y3">
        <v>-0.67</v>
      </c>
      <c r="Z3">
        <v>0.66</v>
      </c>
      <c r="AA3">
        <v>-0.99</v>
      </c>
      <c r="AB3" s="4">
        <v>0.1401</v>
      </c>
      <c r="AC3">
        <v>-1.39</v>
      </c>
      <c r="AD3">
        <v>0.75</v>
      </c>
      <c r="AE3">
        <v>-1.75</v>
      </c>
      <c r="AF3" s="4">
        <v>2.1600000000000001E-2</v>
      </c>
      <c r="AG3">
        <v>1.66</v>
      </c>
      <c r="AH3">
        <v>0.69</v>
      </c>
      <c r="AI3">
        <v>0.28999999999999998</v>
      </c>
      <c r="AJ3" s="4">
        <v>0.90080000000000005</v>
      </c>
      <c r="AK3">
        <v>-0.35</v>
      </c>
      <c r="AL3">
        <v>0.48</v>
      </c>
      <c r="AM3">
        <v>-0.66</v>
      </c>
      <c r="AN3" s="4">
        <v>0.80200000000000005</v>
      </c>
      <c r="AO3">
        <v>-0.56999999999999995</v>
      </c>
      <c r="AP3">
        <v>0.48</v>
      </c>
      <c r="AQ3">
        <v>-1.21</v>
      </c>
      <c r="AR3" s="4">
        <v>0.91410000000000002</v>
      </c>
      <c r="AS3">
        <v>10.67</v>
      </c>
      <c r="AT3">
        <v>31</v>
      </c>
      <c r="AU3" s="4">
        <v>2.9999999999999997E-4</v>
      </c>
    </row>
    <row r="4" spans="1:47" x14ac:dyDescent="0.3">
      <c r="A4" s="9" t="str">
        <f>VLOOKUP(두록!C4,'AI센터 우수종돈 리스트'!A:B,2,0)</f>
        <v>가야하동</v>
      </c>
      <c r="B4" t="s">
        <v>29</v>
      </c>
      <c r="C4">
        <v>92502028464</v>
      </c>
      <c r="D4">
        <v>92312010455</v>
      </c>
      <c r="E4">
        <v>92308017517</v>
      </c>
      <c r="F4" t="s">
        <v>32</v>
      </c>
      <c r="G4" s="3">
        <v>45639</v>
      </c>
      <c r="H4" t="s">
        <v>53</v>
      </c>
      <c r="I4">
        <v>6</v>
      </c>
      <c r="J4">
        <v>12.4</v>
      </c>
      <c r="K4">
        <v>29</v>
      </c>
      <c r="L4" s="4">
        <v>3.4000000000000002E-2</v>
      </c>
      <c r="M4" s="3">
        <v>45775</v>
      </c>
      <c r="N4">
        <v>136</v>
      </c>
      <c r="O4">
        <v>118</v>
      </c>
      <c r="P4" t="s">
        <v>33</v>
      </c>
      <c r="Q4">
        <v>13</v>
      </c>
      <c r="R4">
        <v>128</v>
      </c>
      <c r="S4">
        <v>12</v>
      </c>
      <c r="T4">
        <v>26.07</v>
      </c>
      <c r="U4">
        <v>-18.260000000000002</v>
      </c>
      <c r="V4">
        <v>0.81</v>
      </c>
      <c r="W4">
        <v>-2.93</v>
      </c>
      <c r="X4" s="4">
        <v>1.1000000000000001E-3</v>
      </c>
      <c r="Y4">
        <v>-0.97</v>
      </c>
      <c r="Z4">
        <v>0.69</v>
      </c>
      <c r="AA4">
        <v>-1.35</v>
      </c>
      <c r="AB4" s="4">
        <v>7.1999999999999995E-2</v>
      </c>
      <c r="AC4">
        <v>-1.83</v>
      </c>
      <c r="AD4">
        <v>0.76</v>
      </c>
      <c r="AE4">
        <v>-2.27</v>
      </c>
      <c r="AF4" s="4">
        <v>7.0000000000000001E-3</v>
      </c>
      <c r="AG4">
        <v>1.65</v>
      </c>
      <c r="AH4">
        <v>0.7</v>
      </c>
      <c r="AI4">
        <v>0.28000000000000003</v>
      </c>
      <c r="AJ4" s="4">
        <v>0.89970000000000006</v>
      </c>
      <c r="AK4">
        <v>0.2</v>
      </c>
      <c r="AL4">
        <v>0.48</v>
      </c>
      <c r="AM4">
        <v>0.51</v>
      </c>
      <c r="AN4" s="4">
        <v>0.24079999999999999</v>
      </c>
      <c r="AO4">
        <v>0.02</v>
      </c>
      <c r="AP4">
        <v>0.48</v>
      </c>
      <c r="AQ4">
        <v>0.13</v>
      </c>
      <c r="AR4" s="4">
        <v>0.40379999999999999</v>
      </c>
      <c r="AS4">
        <v>10.6</v>
      </c>
      <c r="AT4">
        <v>36</v>
      </c>
      <c r="AU4" s="4">
        <v>4.0000000000000002E-4</v>
      </c>
    </row>
    <row r="5" spans="1:47" x14ac:dyDescent="0.3">
      <c r="A5" s="9" t="str">
        <f>VLOOKUP(두록!C5,'AI센터 우수종돈 리스트'!A:B,2,0)</f>
        <v>가야하동</v>
      </c>
      <c r="B5" t="s">
        <v>29</v>
      </c>
      <c r="C5">
        <v>92402021873</v>
      </c>
      <c r="D5">
        <v>92212003357</v>
      </c>
      <c r="E5">
        <v>92305020329</v>
      </c>
      <c r="F5" t="s">
        <v>32</v>
      </c>
      <c r="G5" s="3">
        <v>45296</v>
      </c>
      <c r="H5" t="s">
        <v>53</v>
      </c>
      <c r="I5">
        <v>8</v>
      </c>
      <c r="J5">
        <v>11.5</v>
      </c>
      <c r="K5">
        <v>28</v>
      </c>
      <c r="L5" s="4">
        <v>7.2999999999999995E-2</v>
      </c>
      <c r="M5" s="3">
        <v>45434</v>
      </c>
      <c r="N5">
        <v>138</v>
      </c>
      <c r="O5">
        <v>105</v>
      </c>
      <c r="P5" t="s">
        <v>33</v>
      </c>
      <c r="Q5">
        <v>11</v>
      </c>
      <c r="R5">
        <v>138</v>
      </c>
      <c r="S5">
        <v>11.1</v>
      </c>
      <c r="T5">
        <v>22.5</v>
      </c>
      <c r="U5">
        <v>-18.059999999999999</v>
      </c>
      <c r="V5">
        <v>0.88</v>
      </c>
      <c r="W5">
        <v>-2.89</v>
      </c>
      <c r="X5" s="4">
        <v>1.2999999999999999E-3</v>
      </c>
      <c r="Y5">
        <v>-1.06</v>
      </c>
      <c r="Z5">
        <v>0.83</v>
      </c>
      <c r="AA5">
        <v>-1.46</v>
      </c>
      <c r="AB5" s="4">
        <v>5.8900000000000001E-2</v>
      </c>
      <c r="AC5">
        <v>-1.1399999999999999</v>
      </c>
      <c r="AD5">
        <v>0.79</v>
      </c>
      <c r="AE5">
        <v>-1.45</v>
      </c>
      <c r="AF5" s="4">
        <v>4.0300000000000002E-2</v>
      </c>
      <c r="AG5">
        <v>2.15</v>
      </c>
      <c r="AH5">
        <v>0.73</v>
      </c>
      <c r="AI5">
        <v>0.71</v>
      </c>
      <c r="AJ5" s="4">
        <v>0.94830000000000003</v>
      </c>
      <c r="AK5">
        <v>-1.48</v>
      </c>
      <c r="AL5">
        <v>0.5</v>
      </c>
      <c r="AM5">
        <v>-3.04</v>
      </c>
      <c r="AN5" s="4">
        <v>0.99880000000000002</v>
      </c>
      <c r="AO5">
        <v>-1.32</v>
      </c>
      <c r="AP5">
        <v>0.5</v>
      </c>
      <c r="AQ5">
        <v>-2.91</v>
      </c>
      <c r="AR5" s="4">
        <v>0.99839999999999995</v>
      </c>
      <c r="AS5">
        <v>10.119999999999999</v>
      </c>
      <c r="AT5">
        <v>51</v>
      </c>
      <c r="AU5" s="4">
        <v>5.9999999999999995E-4</v>
      </c>
    </row>
    <row r="6" spans="1:47" x14ac:dyDescent="0.3">
      <c r="A6" s="9" t="str">
        <f>VLOOKUP(두록!C6,'AI센터 우수종돈 리스트'!A:B,2,0)</f>
        <v>도드람정읍</v>
      </c>
      <c r="B6" t="s">
        <v>29</v>
      </c>
      <c r="C6">
        <v>92502017480</v>
      </c>
      <c r="D6">
        <v>92312010455</v>
      </c>
      <c r="E6">
        <v>92303010331</v>
      </c>
      <c r="F6" t="s">
        <v>32</v>
      </c>
      <c r="G6" s="3">
        <v>45596</v>
      </c>
      <c r="H6" t="s">
        <v>53</v>
      </c>
      <c r="I6">
        <v>6</v>
      </c>
      <c r="J6">
        <v>11.8</v>
      </c>
      <c r="K6">
        <v>29</v>
      </c>
      <c r="L6" s="4">
        <v>6.7000000000000004E-2</v>
      </c>
      <c r="M6" s="3">
        <v>45740</v>
      </c>
      <c r="N6">
        <v>144</v>
      </c>
      <c r="O6">
        <v>121</v>
      </c>
      <c r="P6" t="s">
        <v>33</v>
      </c>
      <c r="Q6">
        <v>13</v>
      </c>
      <c r="R6">
        <v>133</v>
      </c>
      <c r="S6">
        <v>11.8</v>
      </c>
      <c r="T6">
        <v>24.68</v>
      </c>
      <c r="U6">
        <v>-18.329999999999998</v>
      </c>
      <c r="V6">
        <v>0.82</v>
      </c>
      <c r="W6">
        <v>-2.94</v>
      </c>
      <c r="X6" s="4">
        <v>1E-3</v>
      </c>
      <c r="Y6">
        <v>-0.62</v>
      </c>
      <c r="Z6">
        <v>0.67</v>
      </c>
      <c r="AA6">
        <v>-0.93</v>
      </c>
      <c r="AB6" s="4">
        <v>0.15529999999999999</v>
      </c>
      <c r="AC6">
        <v>-1.01</v>
      </c>
      <c r="AD6">
        <v>0.77</v>
      </c>
      <c r="AE6">
        <v>-1.29</v>
      </c>
      <c r="AF6" s="4">
        <v>5.6300000000000003E-2</v>
      </c>
      <c r="AG6">
        <v>2.12</v>
      </c>
      <c r="AH6">
        <v>0.71</v>
      </c>
      <c r="AI6">
        <v>0.69</v>
      </c>
      <c r="AJ6" s="4">
        <v>0.94650000000000001</v>
      </c>
      <c r="AK6">
        <v>-0.28999999999999998</v>
      </c>
      <c r="AL6">
        <v>0.51</v>
      </c>
      <c r="AM6">
        <v>-0.52</v>
      </c>
      <c r="AN6" s="4">
        <v>0.76090000000000002</v>
      </c>
      <c r="AO6">
        <v>-0.38</v>
      </c>
      <c r="AP6">
        <v>0.51</v>
      </c>
      <c r="AQ6">
        <v>-0.78</v>
      </c>
      <c r="AR6" s="4">
        <v>0.83430000000000004</v>
      </c>
      <c r="AS6">
        <v>9.94</v>
      </c>
      <c r="AT6">
        <v>64</v>
      </c>
      <c r="AU6" s="4">
        <v>6.9999999999999999E-4</v>
      </c>
    </row>
    <row r="7" spans="1:47" x14ac:dyDescent="0.3">
      <c r="A7" s="9" t="str">
        <f>VLOOKUP(두록!C7,'AI센터 우수종돈 리스트'!A:B,2,0)</f>
        <v>가야하동</v>
      </c>
      <c r="B7" t="s">
        <v>29</v>
      </c>
      <c r="C7">
        <v>92502028402</v>
      </c>
      <c r="D7">
        <v>92401024333</v>
      </c>
      <c r="E7">
        <v>92308017516</v>
      </c>
      <c r="F7" t="s">
        <v>32</v>
      </c>
      <c r="G7" s="3">
        <v>45631</v>
      </c>
      <c r="H7" t="s">
        <v>53</v>
      </c>
      <c r="I7">
        <v>6</v>
      </c>
      <c r="J7">
        <v>12.3</v>
      </c>
      <c r="K7">
        <v>29</v>
      </c>
      <c r="L7" s="4">
        <v>3.5999999999999997E-2</v>
      </c>
      <c r="M7" s="3">
        <v>45775</v>
      </c>
      <c r="N7">
        <v>144</v>
      </c>
      <c r="O7">
        <v>125</v>
      </c>
      <c r="P7" t="s">
        <v>33</v>
      </c>
      <c r="Q7">
        <v>18</v>
      </c>
      <c r="R7">
        <v>131</v>
      </c>
      <c r="S7">
        <v>15.8</v>
      </c>
      <c r="T7">
        <v>29.18</v>
      </c>
      <c r="U7">
        <v>-18.350000000000001</v>
      </c>
      <c r="V7">
        <v>0.72</v>
      </c>
      <c r="W7">
        <v>-2.95</v>
      </c>
      <c r="X7" s="4">
        <v>1E-3</v>
      </c>
      <c r="Y7">
        <v>0.15</v>
      </c>
      <c r="Z7">
        <v>0.56999999999999995</v>
      </c>
      <c r="AA7">
        <v>-0.02</v>
      </c>
      <c r="AB7" s="4">
        <v>0.52010000000000001</v>
      </c>
      <c r="AC7">
        <v>-0.25</v>
      </c>
      <c r="AD7">
        <v>0.69</v>
      </c>
      <c r="AE7">
        <v>-0.37</v>
      </c>
      <c r="AF7" s="4">
        <v>0.28349999999999997</v>
      </c>
      <c r="AG7">
        <v>3.1</v>
      </c>
      <c r="AH7">
        <v>0.63</v>
      </c>
      <c r="AI7">
        <v>1.53</v>
      </c>
      <c r="AJ7" s="4">
        <v>0.99</v>
      </c>
      <c r="AK7">
        <v>-0.51</v>
      </c>
      <c r="AL7">
        <v>0.4</v>
      </c>
      <c r="AM7">
        <v>-1</v>
      </c>
      <c r="AN7" s="4">
        <v>0.879</v>
      </c>
      <c r="AO7">
        <v>-0.48</v>
      </c>
      <c r="AP7">
        <v>0.4</v>
      </c>
      <c r="AQ7">
        <v>-1.01</v>
      </c>
      <c r="AR7" s="4">
        <v>0.88180000000000003</v>
      </c>
      <c r="AS7">
        <v>9.0399999999999991</v>
      </c>
      <c r="AT7">
        <v>186</v>
      </c>
      <c r="AU7" s="4">
        <v>2E-3</v>
      </c>
    </row>
    <row r="8" spans="1:47" x14ac:dyDescent="0.3">
      <c r="A8" s="9" t="str">
        <f>VLOOKUP(두록!C8,'AI센터 우수종돈 리스트'!A:B,2,0)</f>
        <v>가야하동</v>
      </c>
      <c r="B8" t="s">
        <v>29</v>
      </c>
      <c r="C8">
        <v>92502028401</v>
      </c>
      <c r="D8">
        <v>92401024333</v>
      </c>
      <c r="E8">
        <v>92308017516</v>
      </c>
      <c r="F8" t="s">
        <v>32</v>
      </c>
      <c r="G8" s="3">
        <v>45631</v>
      </c>
      <c r="H8" t="s">
        <v>53</v>
      </c>
      <c r="I8">
        <v>6</v>
      </c>
      <c r="J8">
        <v>12.3</v>
      </c>
      <c r="K8">
        <v>29</v>
      </c>
      <c r="L8" s="4">
        <v>3.5999999999999997E-2</v>
      </c>
      <c r="M8" s="3">
        <v>45775</v>
      </c>
      <c r="N8">
        <v>144</v>
      </c>
      <c r="O8">
        <v>128</v>
      </c>
      <c r="P8" t="s">
        <v>33</v>
      </c>
      <c r="Q8">
        <v>21</v>
      </c>
      <c r="R8">
        <v>129</v>
      </c>
      <c r="S8">
        <v>18.100000000000001</v>
      </c>
      <c r="T8">
        <v>32.049999999999997</v>
      </c>
      <c r="U8">
        <v>-18.55</v>
      </c>
      <c r="V8">
        <v>0.72</v>
      </c>
      <c r="W8">
        <v>-2.99</v>
      </c>
      <c r="X8" s="4">
        <v>8.0000000000000004E-4</v>
      </c>
      <c r="Y8">
        <v>0.42</v>
      </c>
      <c r="Z8">
        <v>0.56999999999999995</v>
      </c>
      <c r="AA8">
        <v>0.3</v>
      </c>
      <c r="AB8" s="4">
        <v>0.65059999999999996</v>
      </c>
      <c r="AC8">
        <v>0.17</v>
      </c>
      <c r="AD8">
        <v>0.69</v>
      </c>
      <c r="AE8">
        <v>0.13</v>
      </c>
      <c r="AF8" s="4">
        <v>0.54059999999999997</v>
      </c>
      <c r="AG8">
        <v>3.43</v>
      </c>
      <c r="AH8">
        <v>0.63</v>
      </c>
      <c r="AI8">
        <v>1.81</v>
      </c>
      <c r="AJ8" s="4">
        <v>0.99490000000000001</v>
      </c>
      <c r="AK8">
        <v>-0.21</v>
      </c>
      <c r="AL8">
        <v>0.47</v>
      </c>
      <c r="AM8">
        <v>-0.35</v>
      </c>
      <c r="AN8" s="4">
        <v>0.7016</v>
      </c>
      <c r="AO8">
        <v>-0.36</v>
      </c>
      <c r="AP8">
        <v>0.46</v>
      </c>
      <c r="AQ8">
        <v>-0.73</v>
      </c>
      <c r="AR8" s="4">
        <v>0.81979999999999997</v>
      </c>
      <c r="AS8">
        <v>8.74</v>
      </c>
      <c r="AT8">
        <v>266</v>
      </c>
      <c r="AU8" s="4">
        <v>2.8999999999999998E-3</v>
      </c>
    </row>
    <row r="9" spans="1:47" x14ac:dyDescent="0.3">
      <c r="A9" s="9" t="str">
        <f>VLOOKUP(두록!C9,'AI센터 우수종돈 리스트'!A:B,2,0)</f>
        <v>도드람정읍</v>
      </c>
      <c r="B9" t="s">
        <v>29</v>
      </c>
      <c r="C9">
        <v>92501009457</v>
      </c>
      <c r="D9">
        <v>92308009461</v>
      </c>
      <c r="E9">
        <v>92308017591</v>
      </c>
      <c r="F9" t="s">
        <v>32</v>
      </c>
      <c r="G9" s="3">
        <v>45602</v>
      </c>
      <c r="H9" t="s">
        <v>53</v>
      </c>
      <c r="I9">
        <v>7</v>
      </c>
      <c r="J9">
        <v>12.3</v>
      </c>
      <c r="K9">
        <v>29</v>
      </c>
      <c r="L9" s="4">
        <v>3.9E-2</v>
      </c>
      <c r="M9" s="3">
        <v>45740</v>
      </c>
      <c r="N9">
        <v>138</v>
      </c>
      <c r="O9">
        <v>111</v>
      </c>
      <c r="P9" t="s">
        <v>33</v>
      </c>
      <c r="Q9">
        <v>16</v>
      </c>
      <c r="R9">
        <v>134</v>
      </c>
      <c r="S9">
        <v>15.6</v>
      </c>
      <c r="T9">
        <v>24.64</v>
      </c>
      <c r="U9">
        <v>-18.05</v>
      </c>
      <c r="V9">
        <v>0.8</v>
      </c>
      <c r="W9">
        <v>-2.89</v>
      </c>
      <c r="X9" s="4">
        <v>1.2999999999999999E-3</v>
      </c>
      <c r="Y9">
        <v>-0.04</v>
      </c>
      <c r="Z9">
        <v>0.66</v>
      </c>
      <c r="AA9">
        <v>-0.25</v>
      </c>
      <c r="AB9" s="4">
        <v>0.40949999999999998</v>
      </c>
      <c r="AC9">
        <v>0.6</v>
      </c>
      <c r="AD9">
        <v>0.75</v>
      </c>
      <c r="AE9">
        <v>0.64</v>
      </c>
      <c r="AF9" s="4">
        <v>0.76380000000000003</v>
      </c>
      <c r="AG9">
        <v>2.1800000000000002</v>
      </c>
      <c r="AH9">
        <v>0.68</v>
      </c>
      <c r="AI9">
        <v>0.74</v>
      </c>
      <c r="AJ9" s="4">
        <v>0.95120000000000005</v>
      </c>
      <c r="AK9">
        <v>0.32</v>
      </c>
      <c r="AL9">
        <v>0.42</v>
      </c>
      <c r="AM9">
        <v>0.75</v>
      </c>
      <c r="AN9" s="4">
        <v>0.1736</v>
      </c>
      <c r="AO9">
        <v>0.2</v>
      </c>
      <c r="AP9">
        <v>0.42</v>
      </c>
      <c r="AQ9">
        <v>0.55000000000000004</v>
      </c>
      <c r="AR9" s="4">
        <v>0.2319</v>
      </c>
      <c r="AS9">
        <v>8.4600000000000009</v>
      </c>
      <c r="AT9">
        <v>359</v>
      </c>
      <c r="AU9" s="4">
        <v>3.8999999999999998E-3</v>
      </c>
    </row>
    <row r="10" spans="1:47" x14ac:dyDescent="0.3">
      <c r="A10" s="9" t="str">
        <f>VLOOKUP(두록!C10,'AI센터 우수종돈 리스트'!A:B,2,0)</f>
        <v>도드람충주</v>
      </c>
      <c r="B10" t="s">
        <v>29</v>
      </c>
      <c r="C10">
        <v>92410016833</v>
      </c>
      <c r="D10">
        <v>92309015266</v>
      </c>
      <c r="E10">
        <v>92203000069</v>
      </c>
      <c r="F10" t="s">
        <v>32</v>
      </c>
      <c r="G10" s="3">
        <v>45512</v>
      </c>
      <c r="H10" t="s">
        <v>53</v>
      </c>
      <c r="I10">
        <v>5</v>
      </c>
      <c r="J10">
        <v>11.2</v>
      </c>
      <c r="K10">
        <v>29</v>
      </c>
      <c r="L10" s="4">
        <v>4.9000000000000002E-2</v>
      </c>
      <c r="M10" s="3">
        <v>45658</v>
      </c>
      <c r="N10">
        <v>146</v>
      </c>
      <c r="O10">
        <v>127</v>
      </c>
      <c r="P10" t="s">
        <v>33</v>
      </c>
      <c r="Q10">
        <v>15</v>
      </c>
      <c r="R10">
        <v>132</v>
      </c>
      <c r="S10">
        <v>13</v>
      </c>
      <c r="T10">
        <v>28.69</v>
      </c>
      <c r="U10">
        <v>-18.97</v>
      </c>
      <c r="V10">
        <v>0.82</v>
      </c>
      <c r="W10">
        <v>-3.07</v>
      </c>
      <c r="X10" s="4">
        <v>5.9999999999999995E-4</v>
      </c>
      <c r="Y10">
        <v>1.35</v>
      </c>
      <c r="Z10">
        <v>0.69</v>
      </c>
      <c r="AA10">
        <v>1.4</v>
      </c>
      <c r="AB10" s="4">
        <v>0.92279999999999995</v>
      </c>
      <c r="AC10">
        <v>0.3</v>
      </c>
      <c r="AD10">
        <v>0.78</v>
      </c>
      <c r="AE10">
        <v>0.28999999999999998</v>
      </c>
      <c r="AF10" s="4">
        <v>0.6169</v>
      </c>
      <c r="AG10">
        <v>1.56</v>
      </c>
      <c r="AH10">
        <v>0.72</v>
      </c>
      <c r="AI10">
        <v>0.2</v>
      </c>
      <c r="AJ10" s="4">
        <v>0.88739999999999997</v>
      </c>
      <c r="AK10">
        <v>0.42</v>
      </c>
      <c r="AL10">
        <v>0.48</v>
      </c>
      <c r="AM10">
        <v>0.98</v>
      </c>
      <c r="AN10" s="4">
        <v>0.12520000000000001</v>
      </c>
      <c r="AO10">
        <v>0.38</v>
      </c>
      <c r="AP10">
        <v>0.48</v>
      </c>
      <c r="AQ10">
        <v>0.96</v>
      </c>
      <c r="AR10" s="4">
        <v>0.13150000000000001</v>
      </c>
      <c r="AS10">
        <v>8.35</v>
      </c>
      <c r="AT10">
        <v>417</v>
      </c>
      <c r="AU10" s="4">
        <v>4.4999999999999997E-3</v>
      </c>
    </row>
    <row r="11" spans="1:47" x14ac:dyDescent="0.3">
      <c r="A11" s="9" t="str">
        <f>VLOOKUP(두록!C11,'AI센터 우수종돈 리스트'!A:B,2,0)</f>
        <v>가야하동</v>
      </c>
      <c r="B11" t="s">
        <v>29</v>
      </c>
      <c r="C11">
        <v>92502028461</v>
      </c>
      <c r="D11">
        <v>92312010455</v>
      </c>
      <c r="E11">
        <v>92308017517</v>
      </c>
      <c r="F11" t="s">
        <v>32</v>
      </c>
      <c r="G11" s="3">
        <v>45639</v>
      </c>
      <c r="H11" t="s">
        <v>53</v>
      </c>
      <c r="I11">
        <v>6</v>
      </c>
      <c r="J11">
        <v>12.4</v>
      </c>
      <c r="K11">
        <v>29</v>
      </c>
      <c r="L11" s="4">
        <v>3.4000000000000002E-2</v>
      </c>
      <c r="M11" s="3">
        <v>45775</v>
      </c>
      <c r="N11">
        <v>136</v>
      </c>
      <c r="O11">
        <v>103</v>
      </c>
      <c r="P11" t="s">
        <v>33</v>
      </c>
      <c r="Q11">
        <v>13</v>
      </c>
      <c r="R11">
        <v>138</v>
      </c>
      <c r="S11">
        <v>13</v>
      </c>
      <c r="T11">
        <v>27.16</v>
      </c>
      <c r="U11">
        <v>-15.14</v>
      </c>
      <c r="V11">
        <v>0.81</v>
      </c>
      <c r="W11">
        <v>-2.3199999999999998</v>
      </c>
      <c r="X11" s="4">
        <v>9.9000000000000008E-3</v>
      </c>
      <c r="Y11">
        <v>-0.77</v>
      </c>
      <c r="Z11">
        <v>0.69</v>
      </c>
      <c r="AA11">
        <v>-1.1200000000000001</v>
      </c>
      <c r="AB11" s="4">
        <v>0.1119</v>
      </c>
      <c r="AC11">
        <v>-1.21</v>
      </c>
      <c r="AD11">
        <v>0.77</v>
      </c>
      <c r="AE11">
        <v>-1.53</v>
      </c>
      <c r="AF11" s="4">
        <v>3.4700000000000002E-2</v>
      </c>
      <c r="AG11">
        <v>0.8</v>
      </c>
      <c r="AH11">
        <v>0.7</v>
      </c>
      <c r="AI11">
        <v>-0.45</v>
      </c>
      <c r="AJ11" s="4">
        <v>0.73640000000000005</v>
      </c>
      <c r="AK11">
        <v>-0.22</v>
      </c>
      <c r="AL11">
        <v>0.5</v>
      </c>
      <c r="AM11">
        <v>-0.37</v>
      </c>
      <c r="AN11" s="4">
        <v>0.70909999999999995</v>
      </c>
      <c r="AO11">
        <v>-0.33</v>
      </c>
      <c r="AP11">
        <v>0.49</v>
      </c>
      <c r="AQ11">
        <v>-0.66</v>
      </c>
      <c r="AR11" s="4">
        <v>0.80100000000000005</v>
      </c>
      <c r="AS11">
        <v>8.2899999999999991</v>
      </c>
      <c r="AT11">
        <v>450</v>
      </c>
      <c r="AU11" s="4">
        <v>4.8999999999999998E-3</v>
      </c>
    </row>
    <row r="12" spans="1:47" x14ac:dyDescent="0.3">
      <c r="A12" s="9" t="str">
        <f>VLOOKUP(두록!C12,'AI센터 우수종돈 리스트'!A:B,2,0)</f>
        <v>도드람정읍</v>
      </c>
      <c r="B12" t="s">
        <v>29</v>
      </c>
      <c r="C12">
        <v>92502017482</v>
      </c>
      <c r="D12">
        <v>92312010455</v>
      </c>
      <c r="E12">
        <v>92303010331</v>
      </c>
      <c r="F12" t="s">
        <v>32</v>
      </c>
      <c r="G12" s="3">
        <v>45596</v>
      </c>
      <c r="H12" t="s">
        <v>53</v>
      </c>
      <c r="I12">
        <v>6</v>
      </c>
      <c r="J12">
        <v>11.8</v>
      </c>
      <c r="K12">
        <v>29</v>
      </c>
      <c r="L12" s="4">
        <v>6.7000000000000004E-2</v>
      </c>
      <c r="M12" s="3">
        <v>45740</v>
      </c>
      <c r="N12">
        <v>144</v>
      </c>
      <c r="O12">
        <v>100</v>
      </c>
      <c r="P12" t="s">
        <v>33</v>
      </c>
      <c r="Q12">
        <v>14</v>
      </c>
      <c r="R12">
        <v>148</v>
      </c>
      <c r="S12">
        <v>14</v>
      </c>
      <c r="T12">
        <v>20.51</v>
      </c>
      <c r="U12">
        <v>-14.74</v>
      </c>
      <c r="V12">
        <v>0.8</v>
      </c>
      <c r="W12">
        <v>-2.2400000000000002</v>
      </c>
      <c r="X12" s="4">
        <v>1.26E-2</v>
      </c>
      <c r="Y12">
        <v>-1.03</v>
      </c>
      <c r="Z12">
        <v>0.65</v>
      </c>
      <c r="AA12">
        <v>-1.43</v>
      </c>
      <c r="AB12" s="4">
        <v>6.2700000000000006E-2</v>
      </c>
      <c r="AC12">
        <v>-1.19</v>
      </c>
      <c r="AD12">
        <v>0.75</v>
      </c>
      <c r="AE12">
        <v>-1.5</v>
      </c>
      <c r="AF12" s="4">
        <v>3.6299999999999999E-2</v>
      </c>
      <c r="AG12">
        <v>1.27</v>
      </c>
      <c r="AH12">
        <v>0.68</v>
      </c>
      <c r="AI12">
        <v>-0.04</v>
      </c>
      <c r="AJ12" s="4">
        <v>0.84109999999999996</v>
      </c>
      <c r="AK12">
        <v>-0.61</v>
      </c>
      <c r="AL12">
        <v>0.46</v>
      </c>
      <c r="AM12">
        <v>-1.21</v>
      </c>
      <c r="AN12" s="4">
        <v>0.91539999999999999</v>
      </c>
      <c r="AO12">
        <v>-0.72</v>
      </c>
      <c r="AP12">
        <v>0.46</v>
      </c>
      <c r="AQ12">
        <v>-1.54</v>
      </c>
      <c r="AR12" s="4">
        <v>0.9516</v>
      </c>
      <c r="AS12">
        <v>8.1999999999999993</v>
      </c>
      <c r="AT12">
        <v>490</v>
      </c>
      <c r="AU12" s="4">
        <v>5.3E-3</v>
      </c>
    </row>
    <row r="13" spans="1:47" x14ac:dyDescent="0.3">
      <c r="A13" s="9" t="str">
        <f>VLOOKUP(두록!C13,'AI센터 우수종돈 리스트'!A:B,2,0)</f>
        <v>도드람충주</v>
      </c>
      <c r="B13" t="s">
        <v>29</v>
      </c>
      <c r="C13">
        <v>92410017033</v>
      </c>
      <c r="D13">
        <v>92309015266</v>
      </c>
      <c r="E13">
        <v>92309015152</v>
      </c>
      <c r="F13" t="s">
        <v>32</v>
      </c>
      <c r="G13" s="3">
        <v>45512</v>
      </c>
      <c r="H13" t="s">
        <v>53</v>
      </c>
      <c r="I13">
        <v>6</v>
      </c>
      <c r="J13">
        <v>11.7</v>
      </c>
      <c r="K13">
        <v>29</v>
      </c>
      <c r="L13" s="4">
        <v>3.4000000000000002E-2</v>
      </c>
      <c r="M13" s="3">
        <v>45658</v>
      </c>
      <c r="N13">
        <v>146</v>
      </c>
      <c r="O13">
        <v>134</v>
      </c>
      <c r="P13" t="s">
        <v>33</v>
      </c>
      <c r="Q13">
        <v>15</v>
      </c>
      <c r="R13">
        <v>128</v>
      </c>
      <c r="S13">
        <v>12</v>
      </c>
      <c r="T13">
        <v>27.69</v>
      </c>
      <c r="U13">
        <v>-18.27</v>
      </c>
      <c r="V13">
        <v>0.8</v>
      </c>
      <c r="W13">
        <v>-2.93</v>
      </c>
      <c r="X13" s="4">
        <v>1.1000000000000001E-3</v>
      </c>
      <c r="Y13">
        <v>1.57</v>
      </c>
      <c r="Z13">
        <v>0.67</v>
      </c>
      <c r="AA13">
        <v>1.67</v>
      </c>
      <c r="AB13" s="4">
        <v>0.95069999999999999</v>
      </c>
      <c r="AC13">
        <v>0.6</v>
      </c>
      <c r="AD13">
        <v>0.75</v>
      </c>
      <c r="AE13">
        <v>0.65</v>
      </c>
      <c r="AF13" s="4">
        <v>0.76649999999999996</v>
      </c>
      <c r="AG13">
        <v>2.3199999999999998</v>
      </c>
      <c r="AH13">
        <v>0.68</v>
      </c>
      <c r="AI13">
        <v>0.86</v>
      </c>
      <c r="AJ13" s="4">
        <v>0.96020000000000005</v>
      </c>
      <c r="AK13">
        <v>0.44</v>
      </c>
      <c r="AL13">
        <v>0.46</v>
      </c>
      <c r="AM13">
        <v>1.02</v>
      </c>
      <c r="AN13" s="4">
        <v>0.11840000000000001</v>
      </c>
      <c r="AO13">
        <v>0.41</v>
      </c>
      <c r="AP13">
        <v>0.46</v>
      </c>
      <c r="AQ13">
        <v>1.03</v>
      </c>
      <c r="AR13" s="4">
        <v>0.1198</v>
      </c>
      <c r="AS13">
        <v>7.63</v>
      </c>
      <c r="AT13">
        <v>874</v>
      </c>
      <c r="AU13" s="4">
        <v>9.4999999999999998E-3</v>
      </c>
    </row>
    <row r="14" spans="1:47" x14ac:dyDescent="0.3">
      <c r="A14" s="9" t="str">
        <f>VLOOKUP(두록!C14,'AI센터 우수종돈 리스트'!A:B,2,0)</f>
        <v>다비조치원</v>
      </c>
      <c r="B14" t="s">
        <v>29</v>
      </c>
      <c r="C14">
        <v>92401024333</v>
      </c>
      <c r="D14">
        <v>92303010297</v>
      </c>
      <c r="E14">
        <v>92204001676</v>
      </c>
      <c r="F14" t="s">
        <v>32</v>
      </c>
      <c r="G14" s="3">
        <v>45253</v>
      </c>
      <c r="H14" t="s">
        <v>53</v>
      </c>
      <c r="I14">
        <v>5</v>
      </c>
      <c r="J14">
        <v>10.8</v>
      </c>
      <c r="K14">
        <v>28</v>
      </c>
      <c r="L14" s="4">
        <v>4.2999999999999997E-2</v>
      </c>
      <c r="M14" s="3">
        <v>45392</v>
      </c>
      <c r="N14">
        <v>139</v>
      </c>
      <c r="O14">
        <v>114</v>
      </c>
      <c r="P14" t="s">
        <v>33</v>
      </c>
      <c r="Q14">
        <v>17</v>
      </c>
      <c r="R14">
        <v>133</v>
      </c>
      <c r="S14">
        <v>16.2</v>
      </c>
      <c r="T14">
        <v>33.07</v>
      </c>
      <c r="U14">
        <v>-16.329999999999998</v>
      </c>
      <c r="V14">
        <v>0.91</v>
      </c>
      <c r="W14">
        <v>-2.5499999999999998</v>
      </c>
      <c r="X14" s="4">
        <v>4.7000000000000002E-3</v>
      </c>
      <c r="Y14">
        <v>1.1100000000000001</v>
      </c>
      <c r="Z14">
        <v>0.76</v>
      </c>
      <c r="AA14">
        <v>1.1200000000000001</v>
      </c>
      <c r="AB14" s="4">
        <v>0.87819999999999998</v>
      </c>
      <c r="AC14">
        <v>-0.28000000000000003</v>
      </c>
      <c r="AD14">
        <v>0.89</v>
      </c>
      <c r="AE14">
        <v>-0.42</v>
      </c>
      <c r="AF14" s="4">
        <v>0.26490000000000002</v>
      </c>
      <c r="AG14">
        <v>2.94</v>
      </c>
      <c r="AH14">
        <v>0.85</v>
      </c>
      <c r="AI14">
        <v>1.39</v>
      </c>
      <c r="AJ14" s="4">
        <v>0.98619999999999997</v>
      </c>
      <c r="AK14">
        <v>-0.15</v>
      </c>
      <c r="AL14">
        <v>0.5</v>
      </c>
      <c r="AM14">
        <v>-0.23</v>
      </c>
      <c r="AN14" s="4">
        <v>0.65349999999999997</v>
      </c>
      <c r="AO14">
        <v>-0.19</v>
      </c>
      <c r="AP14">
        <v>0.49</v>
      </c>
      <c r="AQ14">
        <v>-0.34</v>
      </c>
      <c r="AR14" s="4">
        <v>0.69040000000000001</v>
      </c>
      <c r="AS14">
        <v>7.31</v>
      </c>
      <c r="AT14">
        <v>1148</v>
      </c>
      <c r="AU14" s="4">
        <v>1.2500000000000001E-2</v>
      </c>
    </row>
    <row r="15" spans="1:47" x14ac:dyDescent="0.3">
      <c r="A15" s="9" t="str">
        <f>VLOOKUP(두록!C15,'AI센터 우수종돈 리스트'!A:B,2,0)</f>
        <v>도드람논산</v>
      </c>
      <c r="B15" t="s">
        <v>30</v>
      </c>
      <c r="C15">
        <v>92301027642</v>
      </c>
      <c r="D15">
        <v>92111020869</v>
      </c>
      <c r="E15">
        <v>92104011366</v>
      </c>
      <c r="F15" t="s">
        <v>32</v>
      </c>
      <c r="G15" s="3">
        <v>44946</v>
      </c>
      <c r="H15" t="s">
        <v>53</v>
      </c>
      <c r="I15">
        <v>6</v>
      </c>
      <c r="J15">
        <v>13.6</v>
      </c>
      <c r="K15">
        <v>28</v>
      </c>
      <c r="L15" s="4">
        <v>2.4E-2</v>
      </c>
      <c r="M15" s="3">
        <v>45076</v>
      </c>
      <c r="N15">
        <v>130</v>
      </c>
      <c r="O15">
        <v>108</v>
      </c>
      <c r="P15" t="s">
        <v>34</v>
      </c>
      <c r="Q15">
        <v>11</v>
      </c>
      <c r="R15">
        <v>128</v>
      </c>
      <c r="S15">
        <v>10.8</v>
      </c>
      <c r="T15">
        <v>0</v>
      </c>
      <c r="U15">
        <v>-11.9</v>
      </c>
      <c r="V15">
        <v>0.85</v>
      </c>
      <c r="W15">
        <v>-1.69</v>
      </c>
      <c r="X15" s="4">
        <v>4.9000000000000002E-2</v>
      </c>
      <c r="Y15">
        <v>-0.96</v>
      </c>
      <c r="Z15">
        <v>0.84</v>
      </c>
      <c r="AA15">
        <v>-1.35</v>
      </c>
      <c r="AB15" s="4">
        <v>7.2999999999999995E-2</v>
      </c>
      <c r="AC15">
        <v>-0.67</v>
      </c>
      <c r="AD15">
        <v>0.67</v>
      </c>
      <c r="AE15">
        <v>-0.88</v>
      </c>
      <c r="AF15" s="4">
        <v>0.1215</v>
      </c>
      <c r="AG15">
        <v>1.45</v>
      </c>
      <c r="AH15">
        <v>0.53</v>
      </c>
      <c r="AI15">
        <v>0.11</v>
      </c>
      <c r="AJ15" s="4">
        <v>0.871</v>
      </c>
      <c r="AK15">
        <v>-0.27</v>
      </c>
      <c r="AL15">
        <v>0.59</v>
      </c>
      <c r="AM15">
        <v>-0.48</v>
      </c>
      <c r="AN15" s="4">
        <v>0.74770000000000003</v>
      </c>
      <c r="AO15">
        <v>-0.08</v>
      </c>
      <c r="AP15">
        <v>0.59</v>
      </c>
      <c r="AQ15">
        <v>-0.09</v>
      </c>
      <c r="AR15" s="4">
        <v>0.57809999999999995</v>
      </c>
      <c r="AS15">
        <v>6.19</v>
      </c>
      <c r="AT15">
        <v>2859</v>
      </c>
      <c r="AU15" s="4">
        <v>3.1099999999999999E-2</v>
      </c>
    </row>
    <row r="16" spans="1:47" x14ac:dyDescent="0.3">
      <c r="A16" s="9" t="str">
        <f>VLOOKUP(두록!C16,'AI센터 우수종돈 리스트'!A:B,2,0)</f>
        <v>도드람충주</v>
      </c>
      <c r="B16" t="s">
        <v>29</v>
      </c>
      <c r="C16">
        <v>92410016832</v>
      </c>
      <c r="D16">
        <v>92309015266</v>
      </c>
      <c r="E16">
        <v>92203000069</v>
      </c>
      <c r="F16" t="s">
        <v>32</v>
      </c>
      <c r="G16" s="3">
        <v>45512</v>
      </c>
      <c r="H16" t="s">
        <v>53</v>
      </c>
      <c r="I16">
        <v>5</v>
      </c>
      <c r="J16">
        <v>11.2</v>
      </c>
      <c r="K16">
        <v>29</v>
      </c>
      <c r="L16" s="4">
        <v>4.9000000000000002E-2</v>
      </c>
      <c r="M16" s="3">
        <v>45658</v>
      </c>
      <c r="N16">
        <v>146</v>
      </c>
      <c r="O16">
        <v>115</v>
      </c>
      <c r="P16" t="s">
        <v>33</v>
      </c>
      <c r="Q16">
        <v>12</v>
      </c>
      <c r="R16">
        <v>139</v>
      </c>
      <c r="S16">
        <v>11</v>
      </c>
      <c r="T16">
        <v>28.64</v>
      </c>
      <c r="U16">
        <v>-13.86</v>
      </c>
      <c r="V16">
        <v>0.82</v>
      </c>
      <c r="W16">
        <v>-2.0699999999999998</v>
      </c>
      <c r="X16" s="4">
        <v>2.0299999999999999E-2</v>
      </c>
      <c r="Y16">
        <v>1.39</v>
      </c>
      <c r="Z16">
        <v>0.68</v>
      </c>
      <c r="AA16">
        <v>1.45</v>
      </c>
      <c r="AB16" s="4">
        <v>0.92869999999999997</v>
      </c>
      <c r="AC16">
        <v>0.09</v>
      </c>
      <c r="AD16">
        <v>0.78</v>
      </c>
      <c r="AE16">
        <v>0.03</v>
      </c>
      <c r="AF16" s="4">
        <v>0.4914</v>
      </c>
      <c r="AG16">
        <v>1</v>
      </c>
      <c r="AH16">
        <v>0.72</v>
      </c>
      <c r="AI16">
        <v>-0.28000000000000003</v>
      </c>
      <c r="AJ16" s="4">
        <v>0.78659999999999997</v>
      </c>
      <c r="AK16">
        <v>0.32</v>
      </c>
      <c r="AL16">
        <v>0.48</v>
      </c>
      <c r="AM16">
        <v>0.75</v>
      </c>
      <c r="AN16" s="4">
        <v>0.1736</v>
      </c>
      <c r="AO16">
        <v>0.26</v>
      </c>
      <c r="AP16">
        <v>0.47</v>
      </c>
      <c r="AQ16">
        <v>0.68</v>
      </c>
      <c r="AR16" s="4">
        <v>0.19389999999999999</v>
      </c>
      <c r="AS16">
        <v>5.48</v>
      </c>
      <c r="AT16">
        <v>4490</v>
      </c>
      <c r="AU16" s="4">
        <v>4.8800000000000003E-2</v>
      </c>
    </row>
    <row r="17" spans="1:47" x14ac:dyDescent="0.3">
      <c r="A17" s="9" t="str">
        <f>VLOOKUP(두록!C17,'AI센터 우수종돈 리스트'!A:B,2,0)</f>
        <v>도드람충주</v>
      </c>
      <c r="B17" t="s">
        <v>29</v>
      </c>
      <c r="C17">
        <v>92410016906</v>
      </c>
      <c r="D17">
        <v>92309015266</v>
      </c>
      <c r="E17">
        <v>92309016077</v>
      </c>
      <c r="F17" t="s">
        <v>32</v>
      </c>
      <c r="G17" s="3">
        <v>45512</v>
      </c>
      <c r="H17" t="s">
        <v>53</v>
      </c>
      <c r="I17">
        <v>6</v>
      </c>
      <c r="J17">
        <v>12.4</v>
      </c>
      <c r="K17">
        <v>29</v>
      </c>
      <c r="L17" s="4">
        <v>3.6999999999999998E-2</v>
      </c>
      <c r="M17" s="3">
        <v>45658</v>
      </c>
      <c r="N17">
        <v>146</v>
      </c>
      <c r="O17">
        <v>117</v>
      </c>
      <c r="P17" t="s">
        <v>33</v>
      </c>
      <c r="Q17">
        <v>12</v>
      </c>
      <c r="R17">
        <v>138</v>
      </c>
      <c r="S17">
        <v>11.5</v>
      </c>
      <c r="T17">
        <v>27.93</v>
      </c>
      <c r="U17">
        <v>-12.47</v>
      </c>
      <c r="V17">
        <v>0.8</v>
      </c>
      <c r="W17">
        <v>-1.8</v>
      </c>
      <c r="X17" s="4">
        <v>3.8800000000000001E-2</v>
      </c>
      <c r="Y17">
        <v>0.5</v>
      </c>
      <c r="Z17">
        <v>0.69</v>
      </c>
      <c r="AA17">
        <v>0.39</v>
      </c>
      <c r="AB17" s="4">
        <v>0.68410000000000004</v>
      </c>
      <c r="AC17">
        <v>-0.27</v>
      </c>
      <c r="AD17">
        <v>0.75</v>
      </c>
      <c r="AE17">
        <v>-0.4</v>
      </c>
      <c r="AF17" s="4">
        <v>0.27200000000000002</v>
      </c>
      <c r="AG17">
        <v>0.84</v>
      </c>
      <c r="AH17">
        <v>0.68</v>
      </c>
      <c r="AI17">
        <v>-0.42</v>
      </c>
      <c r="AJ17" s="4">
        <v>0.74680000000000002</v>
      </c>
      <c r="AK17">
        <v>-0.55000000000000004</v>
      </c>
      <c r="AL17">
        <v>0.48</v>
      </c>
      <c r="AM17">
        <v>-1.07</v>
      </c>
      <c r="AN17" s="4">
        <v>0.8921</v>
      </c>
      <c r="AO17">
        <v>-0.63</v>
      </c>
      <c r="AP17">
        <v>0.48</v>
      </c>
      <c r="AQ17">
        <v>-1.36</v>
      </c>
      <c r="AR17" s="4">
        <v>0.93220000000000003</v>
      </c>
      <c r="AS17">
        <v>5.41</v>
      </c>
      <c r="AT17">
        <v>4691</v>
      </c>
      <c r="AU17" s="4">
        <v>5.0999999999999997E-2</v>
      </c>
    </row>
    <row r="18" spans="1:47" x14ac:dyDescent="0.3">
      <c r="A18" s="9" t="str">
        <f>VLOOKUP(두록!C18,'AI센터 우수종돈 리스트'!A:B,2,0)</f>
        <v>다비조치원</v>
      </c>
      <c r="B18" t="s">
        <v>29</v>
      </c>
      <c r="C18">
        <v>92303010216</v>
      </c>
      <c r="D18">
        <v>92202000245</v>
      </c>
      <c r="E18">
        <v>92110004233</v>
      </c>
      <c r="F18" t="s">
        <v>32</v>
      </c>
      <c r="G18" s="3">
        <v>44935</v>
      </c>
      <c r="H18" t="s">
        <v>53</v>
      </c>
      <c r="I18">
        <v>7</v>
      </c>
      <c r="J18">
        <v>11</v>
      </c>
      <c r="K18">
        <v>27</v>
      </c>
      <c r="L18" s="4">
        <v>4.1000000000000002E-2</v>
      </c>
      <c r="M18" s="3">
        <v>45063</v>
      </c>
      <c r="N18">
        <v>128</v>
      </c>
      <c r="O18">
        <v>111</v>
      </c>
      <c r="P18" t="s">
        <v>33</v>
      </c>
      <c r="Q18">
        <v>16</v>
      </c>
      <c r="R18">
        <v>125</v>
      </c>
      <c r="S18">
        <v>15</v>
      </c>
      <c r="T18">
        <v>32.71</v>
      </c>
      <c r="U18">
        <v>-10.95</v>
      </c>
      <c r="V18">
        <v>0.85</v>
      </c>
      <c r="W18">
        <v>-1.51</v>
      </c>
      <c r="X18" s="4">
        <v>6.93E-2</v>
      </c>
      <c r="Y18">
        <v>0.14000000000000001</v>
      </c>
      <c r="Z18">
        <v>0.69</v>
      </c>
      <c r="AA18">
        <v>-0.03</v>
      </c>
      <c r="AB18" s="4">
        <v>0.51500000000000001</v>
      </c>
      <c r="AC18">
        <v>-0.93</v>
      </c>
      <c r="AD18">
        <v>0.82</v>
      </c>
      <c r="AE18">
        <v>-1.19</v>
      </c>
      <c r="AF18" s="4">
        <v>6.7900000000000002E-2</v>
      </c>
      <c r="AG18">
        <v>1.9</v>
      </c>
      <c r="AH18">
        <v>0.77</v>
      </c>
      <c r="AI18">
        <v>0.5</v>
      </c>
      <c r="AJ18" s="4">
        <v>0.92859999999999998</v>
      </c>
      <c r="AK18">
        <v>-0.3</v>
      </c>
      <c r="AL18">
        <v>0.5</v>
      </c>
      <c r="AM18">
        <v>-0.55000000000000004</v>
      </c>
      <c r="AN18" s="4">
        <v>0.76870000000000005</v>
      </c>
      <c r="AO18">
        <v>-0.41</v>
      </c>
      <c r="AP18">
        <v>0.5</v>
      </c>
      <c r="AQ18">
        <v>-0.85</v>
      </c>
      <c r="AR18" s="4">
        <v>0.84919999999999995</v>
      </c>
      <c r="AS18">
        <v>5.13</v>
      </c>
      <c r="AT18">
        <v>5530</v>
      </c>
      <c r="AU18" s="4">
        <v>6.0199999999999997E-2</v>
      </c>
    </row>
    <row r="19" spans="1:47" x14ac:dyDescent="0.3">
      <c r="A19" s="9" t="str">
        <f>VLOOKUP(두록!C19,'AI센터 우수종돈 리스트'!A:B,2,0)</f>
        <v>다비중원</v>
      </c>
      <c r="B19" t="s">
        <v>30</v>
      </c>
      <c r="C19">
        <v>92309016439</v>
      </c>
      <c r="D19">
        <v>92206017860</v>
      </c>
      <c r="E19">
        <v>92201008194</v>
      </c>
      <c r="F19" t="s">
        <v>32</v>
      </c>
      <c r="G19" s="3">
        <v>45189</v>
      </c>
      <c r="H19" t="s">
        <v>53</v>
      </c>
      <c r="I19">
        <v>9</v>
      </c>
      <c r="J19">
        <v>15.4</v>
      </c>
      <c r="K19">
        <v>29</v>
      </c>
      <c r="L19" s="4">
        <v>5.2999999999999999E-2</v>
      </c>
      <c r="M19" s="3">
        <v>45328</v>
      </c>
      <c r="N19">
        <v>139</v>
      </c>
      <c r="O19">
        <v>115</v>
      </c>
      <c r="P19" t="s">
        <v>34</v>
      </c>
      <c r="Q19">
        <v>15</v>
      </c>
      <c r="R19">
        <v>132</v>
      </c>
      <c r="S19">
        <v>14.2</v>
      </c>
      <c r="T19">
        <v>0</v>
      </c>
      <c r="U19">
        <v>-13.09</v>
      </c>
      <c r="V19">
        <v>0.9</v>
      </c>
      <c r="W19">
        <v>-1.92</v>
      </c>
      <c r="X19" s="4">
        <v>2.9700000000000001E-2</v>
      </c>
      <c r="Y19">
        <v>0.68</v>
      </c>
      <c r="Z19">
        <v>0.86</v>
      </c>
      <c r="AA19">
        <v>0.61</v>
      </c>
      <c r="AB19" s="4">
        <v>0.75529999999999997</v>
      </c>
      <c r="AC19">
        <v>0.65</v>
      </c>
      <c r="AD19">
        <v>0.8</v>
      </c>
      <c r="AE19">
        <v>0.71</v>
      </c>
      <c r="AF19" s="4">
        <v>0.7853</v>
      </c>
      <c r="AG19">
        <v>1.45</v>
      </c>
      <c r="AH19">
        <v>0.61</v>
      </c>
      <c r="AI19">
        <v>0.11</v>
      </c>
      <c r="AJ19" s="4">
        <v>0.871</v>
      </c>
      <c r="AK19">
        <v>0.23</v>
      </c>
      <c r="AL19">
        <v>0.55000000000000004</v>
      </c>
      <c r="AM19">
        <v>0.57999999999999996</v>
      </c>
      <c r="AN19" s="4">
        <v>0.21940000000000001</v>
      </c>
      <c r="AO19">
        <v>0.36</v>
      </c>
      <c r="AP19">
        <v>0.55000000000000004</v>
      </c>
      <c r="AQ19">
        <v>0.9</v>
      </c>
      <c r="AR19" s="4">
        <v>0.14410000000000001</v>
      </c>
      <c r="AS19">
        <v>5.1100000000000003</v>
      </c>
      <c r="AT19">
        <v>5606</v>
      </c>
      <c r="AU19" s="4">
        <v>6.0999999999999999E-2</v>
      </c>
    </row>
    <row r="20" spans="1:47" x14ac:dyDescent="0.3">
      <c r="A20" s="9" t="str">
        <f>VLOOKUP(두록!C20,'AI센터 우수종돈 리스트'!A:B,2,0)</f>
        <v>다비조치원</v>
      </c>
      <c r="B20" t="s">
        <v>29</v>
      </c>
      <c r="C20">
        <v>92209006769</v>
      </c>
      <c r="D20">
        <v>92108008775</v>
      </c>
      <c r="E20">
        <v>92108008956</v>
      </c>
      <c r="F20" t="s">
        <v>32</v>
      </c>
      <c r="G20" s="3">
        <v>44761</v>
      </c>
      <c r="H20" t="s">
        <v>53</v>
      </c>
      <c r="I20">
        <v>4</v>
      </c>
      <c r="J20">
        <v>9.9</v>
      </c>
      <c r="K20">
        <v>27</v>
      </c>
      <c r="L20" s="4">
        <v>3.6999999999999998E-2</v>
      </c>
      <c r="M20" s="3">
        <v>44908</v>
      </c>
      <c r="N20">
        <v>147</v>
      </c>
      <c r="O20">
        <v>118</v>
      </c>
      <c r="P20" t="s">
        <v>33</v>
      </c>
      <c r="Q20">
        <v>21</v>
      </c>
      <c r="R20">
        <v>138</v>
      </c>
      <c r="S20">
        <v>18.8</v>
      </c>
      <c r="T20">
        <v>30.61</v>
      </c>
      <c r="U20">
        <v>-13.51</v>
      </c>
      <c r="V20">
        <v>0.97</v>
      </c>
      <c r="W20">
        <v>-2</v>
      </c>
      <c r="X20" s="4">
        <v>2.4299999999999999E-2</v>
      </c>
      <c r="Y20">
        <v>1.9</v>
      </c>
      <c r="Z20">
        <v>0.88</v>
      </c>
      <c r="AA20">
        <v>2.06</v>
      </c>
      <c r="AB20" s="4">
        <v>0.97550000000000003</v>
      </c>
      <c r="AC20">
        <v>0.11</v>
      </c>
      <c r="AD20">
        <v>0.95</v>
      </c>
      <c r="AE20">
        <v>0.06</v>
      </c>
      <c r="AF20" s="4">
        <v>0.50429999999999997</v>
      </c>
      <c r="AG20">
        <v>2.65</v>
      </c>
      <c r="AH20">
        <v>0.92</v>
      </c>
      <c r="AI20">
        <v>1.1499999999999999</v>
      </c>
      <c r="AJ20" s="4">
        <v>0.97709999999999997</v>
      </c>
      <c r="AK20">
        <v>0.35</v>
      </c>
      <c r="AL20">
        <v>0.68</v>
      </c>
      <c r="AM20">
        <v>0.82</v>
      </c>
      <c r="AN20" s="4">
        <v>0.158</v>
      </c>
      <c r="AO20">
        <v>0.28999999999999998</v>
      </c>
      <c r="AP20">
        <v>0.68</v>
      </c>
      <c r="AQ20">
        <v>0.74</v>
      </c>
      <c r="AR20" s="4">
        <v>0.1799</v>
      </c>
      <c r="AS20">
        <v>4.95</v>
      </c>
      <c r="AT20">
        <v>6077</v>
      </c>
      <c r="AU20" s="4">
        <v>6.6100000000000006E-2</v>
      </c>
    </row>
    <row r="21" spans="1:47" x14ac:dyDescent="0.3">
      <c r="A21" s="9" t="str">
        <f>VLOOKUP(두록!C21,'AI센터 우수종돈 리스트'!A:B,2,0)</f>
        <v>가야하동</v>
      </c>
      <c r="B21" t="s">
        <v>30</v>
      </c>
      <c r="C21">
        <v>92412027452</v>
      </c>
      <c r="D21">
        <v>92309000163</v>
      </c>
      <c r="E21">
        <v>92204009720</v>
      </c>
      <c r="F21" t="s">
        <v>32</v>
      </c>
      <c r="G21" s="3">
        <v>45620</v>
      </c>
      <c r="H21" t="s">
        <v>53</v>
      </c>
      <c r="I21">
        <v>8</v>
      </c>
      <c r="J21">
        <v>15.6</v>
      </c>
      <c r="K21">
        <v>30</v>
      </c>
      <c r="L21" s="4">
        <v>5.2999999999999999E-2</v>
      </c>
      <c r="M21" s="3">
        <v>45747</v>
      </c>
      <c r="N21">
        <v>127</v>
      </c>
      <c r="O21">
        <v>104</v>
      </c>
      <c r="P21" t="s">
        <v>34</v>
      </c>
      <c r="Q21">
        <v>15</v>
      </c>
      <c r="R21">
        <v>128</v>
      </c>
      <c r="S21">
        <v>14.8</v>
      </c>
      <c r="T21">
        <v>0</v>
      </c>
      <c r="U21">
        <v>-10.96</v>
      </c>
      <c r="V21">
        <v>0.83</v>
      </c>
      <c r="W21">
        <v>-1.51</v>
      </c>
      <c r="X21" s="4">
        <v>6.9000000000000006E-2</v>
      </c>
      <c r="Y21">
        <v>-0.34</v>
      </c>
      <c r="Z21">
        <v>0.82</v>
      </c>
      <c r="AA21">
        <v>-0.61</v>
      </c>
      <c r="AB21" s="4">
        <v>0.25729999999999997</v>
      </c>
      <c r="AC21">
        <v>-0.12</v>
      </c>
      <c r="AD21">
        <v>0.62</v>
      </c>
      <c r="AE21">
        <v>-0.23</v>
      </c>
      <c r="AF21" s="4">
        <v>0.35070000000000001</v>
      </c>
      <c r="AG21">
        <v>2.2799999999999998</v>
      </c>
      <c r="AH21">
        <v>0.46</v>
      </c>
      <c r="AI21">
        <v>0.83</v>
      </c>
      <c r="AJ21" s="4">
        <v>0.9577</v>
      </c>
      <c r="AK21">
        <v>0.47</v>
      </c>
      <c r="AL21">
        <v>0.54</v>
      </c>
      <c r="AM21">
        <v>1.0900000000000001</v>
      </c>
      <c r="AN21" s="4">
        <v>0.1066</v>
      </c>
      <c r="AO21">
        <v>0.4</v>
      </c>
      <c r="AP21">
        <v>0.54</v>
      </c>
      <c r="AQ21">
        <v>1</v>
      </c>
      <c r="AR21" s="4">
        <v>0.1232</v>
      </c>
      <c r="AS21">
        <v>4.9400000000000004</v>
      </c>
      <c r="AT21">
        <v>6124</v>
      </c>
      <c r="AU21" s="4">
        <v>6.6600000000000006E-2</v>
      </c>
    </row>
    <row r="22" spans="1:47" x14ac:dyDescent="0.3">
      <c r="A22" s="9" t="str">
        <f>VLOOKUP(두록!C22,'AI센터 우수종돈 리스트'!A:B,2,0)</f>
        <v>도드람정읍</v>
      </c>
      <c r="B22" t="s">
        <v>30</v>
      </c>
      <c r="C22">
        <v>92309016470</v>
      </c>
      <c r="D22">
        <v>92208039494</v>
      </c>
      <c r="E22">
        <v>92209004853</v>
      </c>
      <c r="F22" t="s">
        <v>32</v>
      </c>
      <c r="G22" s="3">
        <v>45189</v>
      </c>
      <c r="H22" t="s">
        <v>53</v>
      </c>
      <c r="I22">
        <v>4</v>
      </c>
      <c r="J22">
        <v>11.7</v>
      </c>
      <c r="K22">
        <v>30</v>
      </c>
      <c r="L22" s="4">
        <v>6.0000000000000001E-3</v>
      </c>
      <c r="M22" s="3">
        <v>45328</v>
      </c>
      <c r="N22">
        <v>139</v>
      </c>
      <c r="O22">
        <v>109</v>
      </c>
      <c r="P22" t="s">
        <v>34</v>
      </c>
      <c r="Q22">
        <v>14</v>
      </c>
      <c r="R22">
        <v>136</v>
      </c>
      <c r="S22">
        <v>13.9</v>
      </c>
      <c r="T22">
        <v>0</v>
      </c>
      <c r="U22">
        <v>-9.8699999999999992</v>
      </c>
      <c r="V22">
        <v>0.8</v>
      </c>
      <c r="W22">
        <v>-1.3</v>
      </c>
      <c r="X22" s="4">
        <v>9.8000000000000004E-2</v>
      </c>
      <c r="Y22">
        <v>-0.41</v>
      </c>
      <c r="Z22">
        <v>0.79</v>
      </c>
      <c r="AA22">
        <v>-0.68</v>
      </c>
      <c r="AB22" s="4">
        <v>0.2298</v>
      </c>
      <c r="AC22">
        <v>-0.65</v>
      </c>
      <c r="AD22">
        <v>0.59</v>
      </c>
      <c r="AE22">
        <v>-0.86</v>
      </c>
      <c r="AF22" s="4">
        <v>0.12609999999999999</v>
      </c>
      <c r="AG22">
        <v>0.76</v>
      </c>
      <c r="AH22">
        <v>0.44</v>
      </c>
      <c r="AI22">
        <v>-0.48</v>
      </c>
      <c r="AJ22" s="4">
        <v>0.72709999999999997</v>
      </c>
      <c r="AK22">
        <v>0.21</v>
      </c>
      <c r="AL22">
        <v>0.47</v>
      </c>
      <c r="AM22">
        <v>0.54</v>
      </c>
      <c r="AN22" s="4">
        <v>0.23250000000000001</v>
      </c>
      <c r="AO22">
        <v>0.3</v>
      </c>
      <c r="AP22">
        <v>0.47</v>
      </c>
      <c r="AQ22">
        <v>0.76</v>
      </c>
      <c r="AR22" s="4">
        <v>0.17560000000000001</v>
      </c>
      <c r="AS22">
        <v>4.66</v>
      </c>
      <c r="AT22">
        <v>7052</v>
      </c>
      <c r="AU22" s="4">
        <v>7.6700000000000004E-2</v>
      </c>
    </row>
    <row r="23" spans="1:47" x14ac:dyDescent="0.3">
      <c r="A23" s="9" t="str">
        <f>VLOOKUP(두록!C23,'AI센터 우수종돈 리스트'!A:B,2,0)</f>
        <v>도드람논산</v>
      </c>
      <c r="B23" t="s">
        <v>30</v>
      </c>
      <c r="C23">
        <v>92208031112</v>
      </c>
      <c r="D23">
        <v>92008038446</v>
      </c>
      <c r="E23">
        <v>92104011366</v>
      </c>
      <c r="F23" t="s">
        <v>32</v>
      </c>
      <c r="G23" s="3">
        <v>44797</v>
      </c>
      <c r="H23" t="s">
        <v>53</v>
      </c>
      <c r="I23">
        <v>9</v>
      </c>
      <c r="J23">
        <v>14.5</v>
      </c>
      <c r="K23">
        <v>28</v>
      </c>
      <c r="L23" s="4">
        <v>4.1000000000000002E-2</v>
      </c>
      <c r="M23" s="3">
        <v>44930</v>
      </c>
      <c r="N23">
        <v>133</v>
      </c>
      <c r="O23">
        <v>109</v>
      </c>
      <c r="P23" t="s">
        <v>34</v>
      </c>
      <c r="Q23">
        <v>11</v>
      </c>
      <c r="R23">
        <v>130</v>
      </c>
      <c r="S23">
        <v>11</v>
      </c>
      <c r="T23">
        <v>0</v>
      </c>
      <c r="U23">
        <v>-10.199999999999999</v>
      </c>
      <c r="V23">
        <v>0.9</v>
      </c>
      <c r="W23">
        <v>-1.36</v>
      </c>
      <c r="X23" s="4">
        <v>8.7999999999999995E-2</v>
      </c>
      <c r="Y23">
        <v>-0.23</v>
      </c>
      <c r="Z23">
        <v>0.85</v>
      </c>
      <c r="AA23">
        <v>-0.47</v>
      </c>
      <c r="AB23" s="4">
        <v>0.308</v>
      </c>
      <c r="AC23">
        <v>-0.34</v>
      </c>
      <c r="AD23">
        <v>0.85</v>
      </c>
      <c r="AE23">
        <v>-0.49</v>
      </c>
      <c r="AF23" s="4">
        <v>0.23769999999999999</v>
      </c>
      <c r="AG23">
        <v>-7.0000000000000007E-2</v>
      </c>
      <c r="AH23">
        <v>0.53</v>
      </c>
      <c r="AI23">
        <v>-1.2</v>
      </c>
      <c r="AJ23" s="4">
        <v>0.34870000000000001</v>
      </c>
      <c r="AK23">
        <v>-0.12</v>
      </c>
      <c r="AL23">
        <v>0.6</v>
      </c>
      <c r="AM23">
        <v>-0.17</v>
      </c>
      <c r="AN23" s="4">
        <v>0.62660000000000005</v>
      </c>
      <c r="AO23">
        <v>0.08</v>
      </c>
      <c r="AP23">
        <v>0.6</v>
      </c>
      <c r="AQ23">
        <v>0.26</v>
      </c>
      <c r="AR23" s="4">
        <v>0.3357</v>
      </c>
      <c r="AS23">
        <v>4.5599999999999996</v>
      </c>
      <c r="AT23">
        <v>7413</v>
      </c>
      <c r="AU23" s="4">
        <v>8.0600000000000005E-2</v>
      </c>
    </row>
    <row r="24" spans="1:47" x14ac:dyDescent="0.3">
      <c r="A24" s="9" t="str">
        <f>VLOOKUP(두록!C24,'AI센터 우수종돈 리스트'!A:B,2,0)</f>
        <v>다비중원</v>
      </c>
      <c r="B24" t="s">
        <v>29</v>
      </c>
      <c r="C24">
        <v>92306000904</v>
      </c>
      <c r="D24">
        <v>92206013152</v>
      </c>
      <c r="E24">
        <v>92108008644</v>
      </c>
      <c r="F24" t="s">
        <v>32</v>
      </c>
      <c r="G24" s="3">
        <v>45037</v>
      </c>
      <c r="I24">
        <v>6</v>
      </c>
      <c r="J24">
        <v>11.3</v>
      </c>
      <c r="K24">
        <v>28</v>
      </c>
      <c r="L24" s="4">
        <v>7.3999999999999996E-2</v>
      </c>
      <c r="M24" s="3">
        <v>45175</v>
      </c>
      <c r="N24">
        <v>138</v>
      </c>
      <c r="O24">
        <v>106</v>
      </c>
      <c r="P24" t="s">
        <v>33</v>
      </c>
      <c r="Q24">
        <v>12</v>
      </c>
      <c r="R24">
        <v>138</v>
      </c>
      <c r="S24">
        <v>12.4</v>
      </c>
      <c r="T24">
        <v>30.89</v>
      </c>
      <c r="U24">
        <v>-12.03</v>
      </c>
      <c r="V24">
        <v>0.95</v>
      </c>
      <c r="W24">
        <v>-1.72</v>
      </c>
      <c r="X24" s="4">
        <v>4.6399999999999997E-2</v>
      </c>
      <c r="Y24">
        <v>1.02</v>
      </c>
      <c r="Z24">
        <v>0.86</v>
      </c>
      <c r="AA24">
        <v>1.02</v>
      </c>
      <c r="AB24" s="4">
        <v>0.85899999999999999</v>
      </c>
      <c r="AC24">
        <v>0.35</v>
      </c>
      <c r="AD24">
        <v>0.93</v>
      </c>
      <c r="AE24">
        <v>0.34</v>
      </c>
      <c r="AF24" s="4">
        <v>0.64259999999999995</v>
      </c>
      <c r="AG24">
        <v>1.65</v>
      </c>
      <c r="AH24">
        <v>0.9</v>
      </c>
      <c r="AI24">
        <v>0.28000000000000003</v>
      </c>
      <c r="AJ24" s="4">
        <v>0.89959999999999996</v>
      </c>
      <c r="AK24">
        <v>0.16</v>
      </c>
      <c r="AL24">
        <v>0.52</v>
      </c>
      <c r="AM24">
        <v>0.43</v>
      </c>
      <c r="AN24" s="4">
        <v>0.26850000000000002</v>
      </c>
      <c r="AO24">
        <v>0.13</v>
      </c>
      <c r="AP24">
        <v>0.52</v>
      </c>
      <c r="AQ24">
        <v>0.37</v>
      </c>
      <c r="AR24" s="4">
        <v>0.28899999999999998</v>
      </c>
      <c r="AS24">
        <v>4.47</v>
      </c>
      <c r="AT24">
        <v>7751</v>
      </c>
      <c r="AU24" s="4">
        <v>8.43E-2</v>
      </c>
    </row>
    <row r="25" spans="1:47" x14ac:dyDescent="0.3">
      <c r="A25" s="9" t="str">
        <f>VLOOKUP(두록!C25,'AI센터 우수종돈 리스트'!A:B,2,0)</f>
        <v>도드람정읍</v>
      </c>
      <c r="B25" t="s">
        <v>30</v>
      </c>
      <c r="C25">
        <v>92309016468</v>
      </c>
      <c r="D25">
        <v>92208039494</v>
      </c>
      <c r="E25">
        <v>92209004853</v>
      </c>
      <c r="F25" t="s">
        <v>32</v>
      </c>
      <c r="G25" s="3">
        <v>45189</v>
      </c>
      <c r="H25" t="s">
        <v>53</v>
      </c>
      <c r="I25">
        <v>4</v>
      </c>
      <c r="J25">
        <v>11.7</v>
      </c>
      <c r="K25">
        <v>30</v>
      </c>
      <c r="L25" s="4">
        <v>6.0000000000000001E-3</v>
      </c>
      <c r="M25" s="3">
        <v>45328</v>
      </c>
      <c r="N25">
        <v>139</v>
      </c>
      <c r="O25">
        <v>108</v>
      </c>
      <c r="P25" t="s">
        <v>34</v>
      </c>
      <c r="Q25">
        <v>14</v>
      </c>
      <c r="R25">
        <v>137</v>
      </c>
      <c r="S25">
        <v>13.7</v>
      </c>
      <c r="T25">
        <v>0</v>
      </c>
      <c r="U25">
        <v>-9.61</v>
      </c>
      <c r="V25">
        <v>0.81</v>
      </c>
      <c r="W25">
        <v>-1.25</v>
      </c>
      <c r="X25" s="4">
        <v>0.1065</v>
      </c>
      <c r="Y25">
        <v>0.13</v>
      </c>
      <c r="Z25">
        <v>0.79</v>
      </c>
      <c r="AA25">
        <v>-0.04</v>
      </c>
      <c r="AB25" s="4">
        <v>0.51080000000000003</v>
      </c>
      <c r="AC25">
        <v>-0.05</v>
      </c>
      <c r="AD25">
        <v>0.6</v>
      </c>
      <c r="AE25">
        <v>-0.14000000000000001</v>
      </c>
      <c r="AF25" s="4">
        <v>0.39410000000000001</v>
      </c>
      <c r="AG25">
        <v>0.77</v>
      </c>
      <c r="AH25">
        <v>0.45</v>
      </c>
      <c r="AI25">
        <v>-0.47</v>
      </c>
      <c r="AJ25" s="4">
        <v>0.72940000000000005</v>
      </c>
      <c r="AK25">
        <v>-0.11</v>
      </c>
      <c r="AL25">
        <v>0.49</v>
      </c>
      <c r="AM25">
        <v>-0.14000000000000001</v>
      </c>
      <c r="AN25" s="4">
        <v>0.60970000000000002</v>
      </c>
      <c r="AO25">
        <v>0.21</v>
      </c>
      <c r="AP25">
        <v>0.49</v>
      </c>
      <c r="AQ25">
        <v>0.56000000000000005</v>
      </c>
      <c r="AR25" s="4">
        <v>0.22989999999999999</v>
      </c>
      <c r="AS25">
        <v>3.83</v>
      </c>
      <c r="AT25">
        <v>10596</v>
      </c>
      <c r="AU25" s="4">
        <v>0.1153</v>
      </c>
    </row>
    <row r="26" spans="1:47" x14ac:dyDescent="0.3">
      <c r="A26" s="9" t="str">
        <f>VLOOKUP(두록!C26,'AI센터 우수종돈 리스트'!A:B,2,0)</f>
        <v>도드람논산</v>
      </c>
      <c r="B26" t="s">
        <v>31</v>
      </c>
      <c r="C26">
        <v>22408002321</v>
      </c>
      <c r="D26">
        <v>22201004314</v>
      </c>
      <c r="E26">
        <v>22210009363</v>
      </c>
      <c r="F26" t="s">
        <v>32</v>
      </c>
      <c r="G26" s="3">
        <v>45485</v>
      </c>
      <c r="H26" t="s">
        <v>53</v>
      </c>
      <c r="I26">
        <v>5</v>
      </c>
      <c r="J26">
        <v>7.4</v>
      </c>
      <c r="K26">
        <v>21</v>
      </c>
      <c r="L26" s="4">
        <v>5.8999999999999997E-2</v>
      </c>
      <c r="M26" s="3">
        <v>45620</v>
      </c>
      <c r="N26">
        <v>135</v>
      </c>
      <c r="O26">
        <v>124</v>
      </c>
      <c r="P26" t="s">
        <v>33</v>
      </c>
      <c r="Q26">
        <v>15</v>
      </c>
      <c r="R26">
        <v>124</v>
      </c>
      <c r="S26">
        <v>13.4</v>
      </c>
      <c r="T26">
        <v>0</v>
      </c>
      <c r="U26">
        <v>-8.57</v>
      </c>
      <c r="V26">
        <v>0.8</v>
      </c>
      <c r="W26">
        <v>-1.04</v>
      </c>
      <c r="X26" s="4">
        <v>0.14499999999999999</v>
      </c>
      <c r="Y26">
        <v>0</v>
      </c>
      <c r="Z26">
        <v>0.67</v>
      </c>
      <c r="AA26">
        <v>-0.2</v>
      </c>
      <c r="AB26" s="4">
        <v>0.43169999999999997</v>
      </c>
      <c r="AC26">
        <v>0.42</v>
      </c>
      <c r="AD26">
        <v>0.75</v>
      </c>
      <c r="AE26">
        <v>0.43</v>
      </c>
      <c r="AF26" s="4">
        <v>0.68</v>
      </c>
      <c r="AG26">
        <v>0.55000000000000004</v>
      </c>
      <c r="AH26">
        <v>0.09</v>
      </c>
      <c r="AI26">
        <v>-0.66</v>
      </c>
      <c r="AJ26" s="4">
        <v>0.65769999999999995</v>
      </c>
      <c r="AK26">
        <v>0</v>
      </c>
      <c r="AL26">
        <v>0.4</v>
      </c>
      <c r="AM26">
        <v>0.1</v>
      </c>
      <c r="AN26" s="4">
        <v>0.44540000000000002</v>
      </c>
      <c r="AO26">
        <v>-0.05</v>
      </c>
      <c r="AP26">
        <v>0.4</v>
      </c>
      <c r="AQ26">
        <v>-0.03</v>
      </c>
      <c r="AR26" s="4">
        <v>0.54790000000000005</v>
      </c>
      <c r="AS26">
        <v>3.02</v>
      </c>
      <c r="AT26">
        <v>15413</v>
      </c>
      <c r="AU26" s="4">
        <v>0.16769999999999999</v>
      </c>
    </row>
    <row r="27" spans="1:47" x14ac:dyDescent="0.3">
      <c r="A27" s="9" t="str">
        <f>VLOOKUP(두록!C27,'AI센터 우수종돈 리스트'!A:B,2,0)</f>
        <v>도드람논산</v>
      </c>
      <c r="B27" t="s">
        <v>31</v>
      </c>
      <c r="C27">
        <v>22408002387</v>
      </c>
      <c r="D27">
        <v>22211013503</v>
      </c>
      <c r="E27">
        <v>22307025145</v>
      </c>
      <c r="F27" t="s">
        <v>32</v>
      </c>
      <c r="G27" s="3">
        <v>45484</v>
      </c>
      <c r="H27" t="s">
        <v>53</v>
      </c>
      <c r="I27">
        <v>6</v>
      </c>
      <c r="J27">
        <v>9.6</v>
      </c>
      <c r="K27">
        <v>30</v>
      </c>
      <c r="L27" s="4">
        <v>4.4999999999999998E-2</v>
      </c>
      <c r="M27" s="3">
        <v>45620</v>
      </c>
      <c r="N27">
        <v>136</v>
      </c>
      <c r="O27">
        <v>108</v>
      </c>
      <c r="P27" t="s">
        <v>33</v>
      </c>
      <c r="Q27">
        <v>13</v>
      </c>
      <c r="R27">
        <v>134</v>
      </c>
      <c r="S27">
        <v>12.5</v>
      </c>
      <c r="T27">
        <v>0</v>
      </c>
      <c r="U27">
        <v>-5.43</v>
      </c>
      <c r="V27">
        <v>0.79</v>
      </c>
      <c r="W27">
        <v>-0.43</v>
      </c>
      <c r="X27" s="4">
        <v>0.309</v>
      </c>
      <c r="Y27">
        <v>-0.36</v>
      </c>
      <c r="Z27">
        <v>0.67</v>
      </c>
      <c r="AA27">
        <v>-0.62</v>
      </c>
      <c r="AB27" s="4">
        <v>0.25140000000000001</v>
      </c>
      <c r="AC27">
        <v>-0.12</v>
      </c>
      <c r="AD27">
        <v>0.73</v>
      </c>
      <c r="AE27">
        <v>-0.22</v>
      </c>
      <c r="AF27" s="4">
        <v>0.35539999999999999</v>
      </c>
      <c r="AG27">
        <v>-0.9</v>
      </c>
      <c r="AH27">
        <v>0.27</v>
      </c>
      <c r="AI27">
        <v>-1.91</v>
      </c>
      <c r="AJ27" s="4">
        <v>6.0299999999999999E-2</v>
      </c>
      <c r="AK27">
        <v>0.21</v>
      </c>
      <c r="AL27">
        <v>0.39</v>
      </c>
      <c r="AM27">
        <v>0.52</v>
      </c>
      <c r="AN27" s="4">
        <v>0.23630000000000001</v>
      </c>
      <c r="AO27">
        <v>0.28000000000000003</v>
      </c>
      <c r="AP27">
        <v>0.38</v>
      </c>
      <c r="AQ27">
        <v>0.73</v>
      </c>
      <c r="AR27" s="4">
        <v>0.18279999999999999</v>
      </c>
      <c r="AS27">
        <v>1.72</v>
      </c>
      <c r="AT27">
        <v>25720</v>
      </c>
      <c r="AU27" s="4">
        <v>0.27979999999999999</v>
      </c>
    </row>
    <row r="28" spans="1:47" x14ac:dyDescent="0.3">
      <c r="A28" s="9" t="str">
        <f>VLOOKUP(두록!C28,'AI센터 우수종돈 리스트'!A:B,2,0)</f>
        <v>도드람논산</v>
      </c>
      <c r="B28" t="s">
        <v>31</v>
      </c>
      <c r="C28">
        <v>22408002391</v>
      </c>
      <c r="D28">
        <v>22211013503</v>
      </c>
      <c r="E28">
        <v>22307025145</v>
      </c>
      <c r="F28" t="s">
        <v>32</v>
      </c>
      <c r="G28" s="3">
        <v>45484</v>
      </c>
      <c r="H28" t="s">
        <v>53</v>
      </c>
      <c r="I28">
        <v>6</v>
      </c>
      <c r="J28">
        <v>9.6</v>
      </c>
      <c r="K28">
        <v>30</v>
      </c>
      <c r="L28" s="4">
        <v>4.4999999999999998E-2</v>
      </c>
      <c r="M28" s="3">
        <v>45620</v>
      </c>
      <c r="N28">
        <v>136</v>
      </c>
      <c r="O28">
        <v>107</v>
      </c>
      <c r="P28" t="s">
        <v>33</v>
      </c>
      <c r="Q28">
        <v>11</v>
      </c>
      <c r="R28">
        <v>135</v>
      </c>
      <c r="S28">
        <v>10.5</v>
      </c>
      <c r="T28">
        <v>0</v>
      </c>
      <c r="U28">
        <v>-4.93</v>
      </c>
      <c r="V28">
        <v>0.77</v>
      </c>
      <c r="W28">
        <v>-0.34</v>
      </c>
      <c r="X28" s="4">
        <v>0.3422</v>
      </c>
      <c r="Y28">
        <v>-0.11</v>
      </c>
      <c r="Z28">
        <v>0.63</v>
      </c>
      <c r="AA28">
        <v>-0.33</v>
      </c>
      <c r="AB28" s="4">
        <v>0.37059999999999998</v>
      </c>
      <c r="AC28">
        <v>-0.21</v>
      </c>
      <c r="AD28">
        <v>0.71</v>
      </c>
      <c r="AE28">
        <v>-0.33</v>
      </c>
      <c r="AF28" s="4">
        <v>0.30409999999999998</v>
      </c>
      <c r="AG28">
        <v>-0.98</v>
      </c>
      <c r="AH28">
        <v>0.16</v>
      </c>
      <c r="AI28">
        <v>-1.98</v>
      </c>
      <c r="AJ28" s="4">
        <v>4.7600000000000003E-2</v>
      </c>
      <c r="AK28">
        <v>-0.24</v>
      </c>
      <c r="AL28">
        <v>0.3</v>
      </c>
      <c r="AM28">
        <v>-0.42</v>
      </c>
      <c r="AN28" s="4">
        <v>0.7258</v>
      </c>
      <c r="AO28">
        <v>-0.02</v>
      </c>
      <c r="AP28">
        <v>0.28999999999999998</v>
      </c>
      <c r="AQ28">
        <v>0.04</v>
      </c>
      <c r="AR28" s="4">
        <v>0.50180000000000002</v>
      </c>
      <c r="AS28">
        <v>1.33</v>
      </c>
      <c r="AT28">
        <v>29501</v>
      </c>
      <c r="AU28" s="4">
        <v>0.32090000000000002</v>
      </c>
    </row>
  </sheetData>
  <mergeCells count="10">
    <mergeCell ref="A1:H1"/>
    <mergeCell ref="I1:L1"/>
    <mergeCell ref="U1:X1"/>
    <mergeCell ref="AS1:AU1"/>
    <mergeCell ref="AC1:AF1"/>
    <mergeCell ref="AG1:AJ1"/>
    <mergeCell ref="Y1:AB1"/>
    <mergeCell ref="AK1:AN1"/>
    <mergeCell ref="AO1:AR1"/>
    <mergeCell ref="M1:T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1"/>
  <sheetViews>
    <sheetView workbookViewId="0">
      <selection sqref="A1:H1"/>
    </sheetView>
  </sheetViews>
  <sheetFormatPr defaultColWidth="13.875" defaultRowHeight="16.5" x14ac:dyDescent="0.3"/>
  <cols>
    <col min="1" max="1" width="11" bestFit="1" customWidth="1"/>
    <col min="2" max="2" width="9" bestFit="1" customWidth="1"/>
    <col min="3" max="5" width="12.75" bestFit="1" customWidth="1"/>
    <col min="6" max="6" width="5.25" bestFit="1" customWidth="1"/>
    <col min="7" max="7" width="11.125" bestFit="1" customWidth="1"/>
    <col min="8" max="8" width="11" bestFit="1" customWidth="1"/>
    <col min="9" max="9" width="7.75" bestFit="1" customWidth="1"/>
    <col min="10" max="10" width="8.75" bestFit="1" customWidth="1"/>
    <col min="11" max="11" width="8.5" bestFit="1" customWidth="1"/>
    <col min="12" max="12" width="6.5" bestFit="1" customWidth="1"/>
    <col min="13" max="13" width="11.125" bestFit="1" customWidth="1"/>
    <col min="14" max="16" width="5.25" bestFit="1" customWidth="1"/>
    <col min="17" max="17" width="7.125" bestFit="1" customWidth="1"/>
    <col min="18" max="18" width="9" bestFit="1" customWidth="1"/>
    <col min="19" max="19" width="11" bestFit="1" customWidth="1"/>
    <col min="20" max="20" width="7.25" bestFit="1" customWidth="1"/>
    <col min="21" max="22" width="7.125" bestFit="1" customWidth="1"/>
    <col min="23" max="23" width="7.5" bestFit="1" customWidth="1"/>
    <col min="24" max="26" width="7.125" bestFit="1" customWidth="1"/>
    <col min="27" max="27" width="7.5" bestFit="1" customWidth="1"/>
    <col min="28" max="30" width="7.125" bestFit="1" customWidth="1"/>
    <col min="31" max="31" width="7.5" bestFit="1" customWidth="1"/>
    <col min="32" max="34" width="7.125" bestFit="1" customWidth="1"/>
    <col min="35" max="35" width="7.5" bestFit="1" customWidth="1"/>
    <col min="36" max="36" width="5.5" bestFit="1" customWidth="1"/>
    <col min="37" max="37" width="19" bestFit="1" customWidth="1"/>
    <col min="38" max="38" width="7.5" bestFit="1" customWidth="1"/>
  </cols>
  <sheetData>
    <row r="1" spans="1:38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 t="s">
        <v>1</v>
      </c>
      <c r="J1" s="14"/>
      <c r="K1" s="14"/>
      <c r="L1" s="14"/>
      <c r="M1" s="14" t="s">
        <v>2</v>
      </c>
      <c r="N1" s="14"/>
      <c r="O1" s="14"/>
      <c r="P1" s="14"/>
      <c r="Q1" s="14"/>
      <c r="R1" s="14"/>
      <c r="S1" s="14"/>
      <c r="T1" s="14" t="s">
        <v>5</v>
      </c>
      <c r="U1" s="14"/>
      <c r="V1" s="14"/>
      <c r="W1" s="14"/>
      <c r="X1" s="14" t="s">
        <v>6</v>
      </c>
      <c r="Y1" s="14"/>
      <c r="Z1" s="14"/>
      <c r="AA1" s="14"/>
      <c r="AB1" s="14" t="s">
        <v>3</v>
      </c>
      <c r="AC1" s="14"/>
      <c r="AD1" s="14"/>
      <c r="AE1" s="14"/>
      <c r="AF1" s="14" t="s">
        <v>4</v>
      </c>
      <c r="AG1" s="14"/>
      <c r="AH1" s="14"/>
      <c r="AI1" s="14"/>
      <c r="AJ1" s="15" t="s">
        <v>7</v>
      </c>
      <c r="AK1" s="15"/>
      <c r="AL1" s="15"/>
    </row>
    <row r="2" spans="1:38" ht="33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3" t="s">
        <v>52</v>
      </c>
      <c r="I2" s="6" t="s">
        <v>43</v>
      </c>
      <c r="J2" s="6" t="s">
        <v>44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" t="s">
        <v>19</v>
      </c>
      <c r="U2" s="1" t="s">
        <v>20</v>
      </c>
      <c r="V2" s="2" t="s">
        <v>21</v>
      </c>
      <c r="W2" s="2" t="s">
        <v>22</v>
      </c>
      <c r="X2" s="1" t="s">
        <v>19</v>
      </c>
      <c r="Y2" s="1" t="s">
        <v>20</v>
      </c>
      <c r="Z2" s="2" t="s">
        <v>21</v>
      </c>
      <c r="AA2" s="2" t="s">
        <v>22</v>
      </c>
      <c r="AB2" s="1" t="s">
        <v>19</v>
      </c>
      <c r="AC2" s="1" t="s">
        <v>20</v>
      </c>
      <c r="AD2" s="2" t="s">
        <v>21</v>
      </c>
      <c r="AE2" s="2" t="s">
        <v>22</v>
      </c>
      <c r="AF2" s="1" t="s">
        <v>19</v>
      </c>
      <c r="AG2" s="1" t="s">
        <v>20</v>
      </c>
      <c r="AH2" s="2" t="s">
        <v>21</v>
      </c>
      <c r="AI2" s="2" t="s">
        <v>22</v>
      </c>
      <c r="AJ2" s="8" t="s">
        <v>40</v>
      </c>
      <c r="AK2" s="8" t="s">
        <v>54</v>
      </c>
      <c r="AL2" s="8" t="s">
        <v>22</v>
      </c>
    </row>
    <row r="3" spans="1:38" x14ac:dyDescent="0.3">
      <c r="A3" t="str">
        <f>VLOOKUP(C3,'AI센터 우수종돈 리스트'!A:B,2,0)</f>
        <v>도드람정읍</v>
      </c>
      <c r="B3" t="s">
        <v>30</v>
      </c>
      <c r="C3">
        <v>92203006824</v>
      </c>
      <c r="D3">
        <v>92011001552</v>
      </c>
      <c r="E3">
        <v>92007013284</v>
      </c>
      <c r="F3" t="s">
        <v>32</v>
      </c>
      <c r="G3" s="3">
        <v>44602</v>
      </c>
      <c r="H3" s="3"/>
      <c r="I3">
        <v>7</v>
      </c>
      <c r="J3">
        <v>10.5</v>
      </c>
      <c r="K3">
        <v>24</v>
      </c>
      <c r="L3" s="4">
        <v>0.03</v>
      </c>
      <c r="M3" s="3">
        <v>44732</v>
      </c>
      <c r="N3">
        <v>130</v>
      </c>
      <c r="O3">
        <v>102</v>
      </c>
      <c r="P3" t="s">
        <v>34</v>
      </c>
      <c r="Q3">
        <v>13</v>
      </c>
      <c r="R3">
        <v>132</v>
      </c>
      <c r="S3">
        <v>13</v>
      </c>
      <c r="T3">
        <v>-2.2599999999999998</v>
      </c>
      <c r="U3">
        <v>0.77</v>
      </c>
      <c r="V3">
        <v>-0.2</v>
      </c>
      <c r="W3" s="4">
        <v>0.38550000000000001</v>
      </c>
      <c r="X3">
        <v>1.38</v>
      </c>
      <c r="Y3">
        <v>0.74</v>
      </c>
      <c r="Z3">
        <v>0.8</v>
      </c>
      <c r="AA3" s="4">
        <v>0.81310000000000004</v>
      </c>
      <c r="AB3">
        <v>0.57999999999999996</v>
      </c>
      <c r="AC3">
        <v>0.43</v>
      </c>
      <c r="AD3">
        <v>1.1499999999999999</v>
      </c>
      <c r="AE3" s="4">
        <v>7.0699999999999999E-2</v>
      </c>
      <c r="AF3">
        <v>0.72</v>
      </c>
      <c r="AG3">
        <v>0.41</v>
      </c>
      <c r="AH3">
        <v>1.66</v>
      </c>
      <c r="AI3" s="4">
        <v>2.9899999999999999E-2</v>
      </c>
      <c r="AJ3">
        <v>2.81</v>
      </c>
      <c r="AK3" s="5">
        <v>634</v>
      </c>
      <c r="AL3" s="4">
        <v>7.6899999999999996E-2</v>
      </c>
    </row>
    <row r="4" spans="1:38" x14ac:dyDescent="0.3">
      <c r="A4" t="str">
        <f>VLOOKUP(C4,'AI센터 우수종돈 리스트'!A:B,2,0)</f>
        <v>도드람논산</v>
      </c>
      <c r="B4" t="s">
        <v>51</v>
      </c>
      <c r="C4">
        <v>92508017011</v>
      </c>
      <c r="D4">
        <v>92404028731</v>
      </c>
      <c r="E4">
        <v>92311019759</v>
      </c>
      <c r="F4" t="s">
        <v>32</v>
      </c>
      <c r="G4" s="3">
        <v>45834</v>
      </c>
      <c r="H4" s="3"/>
      <c r="I4">
        <v>4</v>
      </c>
      <c r="J4">
        <v>6.6</v>
      </c>
      <c r="K4">
        <v>14</v>
      </c>
      <c r="L4" s="4">
        <v>6.0000000000000001E-3</v>
      </c>
      <c r="M4" s="3">
        <v>45978</v>
      </c>
      <c r="N4">
        <v>144</v>
      </c>
      <c r="O4">
        <v>97</v>
      </c>
      <c r="P4" t="s">
        <v>34</v>
      </c>
      <c r="Q4">
        <v>11</v>
      </c>
      <c r="R4">
        <v>151</v>
      </c>
      <c r="S4">
        <v>11.7</v>
      </c>
      <c r="T4">
        <v>-6.27</v>
      </c>
      <c r="U4">
        <v>0.67</v>
      </c>
      <c r="V4">
        <v>-1.2</v>
      </c>
      <c r="W4" s="4">
        <v>0.1066</v>
      </c>
      <c r="X4">
        <v>-0.36</v>
      </c>
      <c r="Y4">
        <v>0.65</v>
      </c>
      <c r="Z4">
        <v>-0.68</v>
      </c>
      <c r="AA4" s="4">
        <v>0.245</v>
      </c>
      <c r="AB4">
        <v>0.66</v>
      </c>
      <c r="AC4">
        <v>0.33</v>
      </c>
      <c r="AD4">
        <v>1.28</v>
      </c>
      <c r="AE4" s="4">
        <v>5.4699999999999999E-2</v>
      </c>
      <c r="AF4">
        <v>0.56999999999999995</v>
      </c>
      <c r="AG4">
        <v>0.31</v>
      </c>
      <c r="AH4">
        <v>1.32</v>
      </c>
      <c r="AI4" s="4">
        <v>5.6800000000000003E-2</v>
      </c>
      <c r="AJ4">
        <v>2.6</v>
      </c>
      <c r="AK4" s="5">
        <v>749</v>
      </c>
      <c r="AL4" s="4">
        <v>9.0800000000000006E-2</v>
      </c>
    </row>
    <row r="5" spans="1:38" x14ac:dyDescent="0.3">
      <c r="A5" t="str">
        <f>VLOOKUP(C5,'AI센터 우수종돈 리스트'!A:B,2,0)</f>
        <v>도드람논산</v>
      </c>
      <c r="B5" t="s">
        <v>30</v>
      </c>
      <c r="C5">
        <v>92302010970</v>
      </c>
      <c r="D5">
        <v>92201014107</v>
      </c>
      <c r="E5">
        <v>92106001061</v>
      </c>
      <c r="F5" t="s">
        <v>32</v>
      </c>
      <c r="G5" s="3">
        <v>44972</v>
      </c>
      <c r="H5" s="3"/>
      <c r="I5">
        <v>7</v>
      </c>
      <c r="J5">
        <v>10.4</v>
      </c>
      <c r="K5">
        <v>24</v>
      </c>
      <c r="L5" s="4">
        <v>2.8000000000000001E-2</v>
      </c>
      <c r="M5" s="3">
        <v>45110</v>
      </c>
      <c r="N5">
        <v>138</v>
      </c>
      <c r="O5">
        <v>100</v>
      </c>
      <c r="P5" t="s">
        <v>34</v>
      </c>
      <c r="Q5">
        <v>15</v>
      </c>
      <c r="R5">
        <v>142</v>
      </c>
      <c r="S5">
        <v>16</v>
      </c>
      <c r="T5">
        <v>-7.31</v>
      </c>
      <c r="U5">
        <v>0.66</v>
      </c>
      <c r="V5">
        <v>-1.46</v>
      </c>
      <c r="W5" s="4">
        <v>6.6199999999999995E-2</v>
      </c>
      <c r="X5">
        <v>1.17</v>
      </c>
      <c r="Y5">
        <v>0.64</v>
      </c>
      <c r="Z5">
        <v>0.62</v>
      </c>
      <c r="AA5" s="4">
        <v>0.77010000000000001</v>
      </c>
      <c r="AB5">
        <v>0.52</v>
      </c>
      <c r="AC5">
        <v>0.34</v>
      </c>
      <c r="AD5">
        <v>1.03</v>
      </c>
      <c r="AE5" s="4">
        <v>8.8099999999999998E-2</v>
      </c>
      <c r="AF5">
        <v>0.57999999999999996</v>
      </c>
      <c r="AG5">
        <v>0.32</v>
      </c>
      <c r="AH5">
        <v>1.33</v>
      </c>
      <c r="AI5" s="4">
        <v>5.5100000000000003E-2</v>
      </c>
      <c r="AJ5">
        <v>2.36</v>
      </c>
      <c r="AK5" s="5">
        <v>959.5</v>
      </c>
      <c r="AL5" s="4">
        <v>0.1164</v>
      </c>
    </row>
    <row r="6" spans="1:38" x14ac:dyDescent="0.3">
      <c r="A6" t="str">
        <f>VLOOKUP(C6,'AI센터 우수종돈 리스트'!A:B,2,0)</f>
        <v>도드람정읍</v>
      </c>
      <c r="B6" t="s">
        <v>30</v>
      </c>
      <c r="C6">
        <v>92307033760</v>
      </c>
      <c r="D6">
        <v>92011001552</v>
      </c>
      <c r="E6">
        <v>92203007070</v>
      </c>
      <c r="F6" t="s">
        <v>32</v>
      </c>
      <c r="G6" s="3">
        <v>45136</v>
      </c>
      <c r="H6" s="3"/>
      <c r="I6">
        <v>7</v>
      </c>
      <c r="J6">
        <v>10.1</v>
      </c>
      <c r="K6">
        <v>24</v>
      </c>
      <c r="L6" s="4">
        <v>3.4000000000000002E-2</v>
      </c>
      <c r="M6" s="3">
        <v>45280</v>
      </c>
      <c r="N6">
        <v>144</v>
      </c>
      <c r="O6">
        <v>101</v>
      </c>
      <c r="P6" t="s">
        <v>34</v>
      </c>
      <c r="Q6">
        <v>12</v>
      </c>
      <c r="R6">
        <v>147</v>
      </c>
      <c r="S6">
        <v>12</v>
      </c>
      <c r="T6">
        <v>-3.1</v>
      </c>
      <c r="U6">
        <v>0.68</v>
      </c>
      <c r="V6">
        <v>-0.41</v>
      </c>
      <c r="W6" s="4">
        <v>0.31330000000000002</v>
      </c>
      <c r="X6">
        <v>1.1000000000000001</v>
      </c>
      <c r="Y6">
        <v>0.66</v>
      </c>
      <c r="Z6">
        <v>0.56000000000000005</v>
      </c>
      <c r="AA6" s="4">
        <v>0.75280000000000002</v>
      </c>
      <c r="AB6">
        <v>0.55000000000000004</v>
      </c>
      <c r="AC6">
        <v>0.36</v>
      </c>
      <c r="AD6">
        <v>1.0900000000000001</v>
      </c>
      <c r="AE6" s="4">
        <v>7.8899999999999998E-2</v>
      </c>
      <c r="AF6">
        <v>0.53</v>
      </c>
      <c r="AG6">
        <v>0.34</v>
      </c>
      <c r="AH6">
        <v>1.22</v>
      </c>
      <c r="AI6" s="4">
        <v>6.6500000000000004E-2</v>
      </c>
      <c r="AJ6">
        <v>2.31</v>
      </c>
      <c r="AK6" s="5">
        <v>997</v>
      </c>
      <c r="AL6" s="4">
        <v>0.12089999999999999</v>
      </c>
    </row>
    <row r="7" spans="1:38" x14ac:dyDescent="0.3">
      <c r="A7" t="str">
        <f>VLOOKUP(C7,'AI센터 우수종돈 리스트'!A:B,2,0)</f>
        <v>다비조치원</v>
      </c>
      <c r="B7" t="s">
        <v>30</v>
      </c>
      <c r="C7">
        <v>92502011471</v>
      </c>
      <c r="D7">
        <v>92301013993</v>
      </c>
      <c r="E7">
        <v>92209006654</v>
      </c>
      <c r="F7" t="s">
        <v>32</v>
      </c>
      <c r="G7" s="3">
        <v>45660</v>
      </c>
      <c r="H7" s="3"/>
      <c r="I7">
        <v>7</v>
      </c>
      <c r="J7">
        <v>11.4</v>
      </c>
      <c r="K7">
        <v>25</v>
      </c>
      <c r="L7" s="4">
        <v>4.2999999999999997E-2</v>
      </c>
      <c r="M7" s="3">
        <v>45789</v>
      </c>
      <c r="N7">
        <v>129</v>
      </c>
      <c r="O7">
        <v>88</v>
      </c>
      <c r="P7" t="s">
        <v>34</v>
      </c>
      <c r="Q7">
        <v>13</v>
      </c>
      <c r="R7">
        <v>142</v>
      </c>
      <c r="S7">
        <v>15</v>
      </c>
      <c r="T7">
        <v>-9.6</v>
      </c>
      <c r="U7">
        <v>0.68</v>
      </c>
      <c r="V7">
        <v>-2.0299999999999998</v>
      </c>
      <c r="W7" s="4">
        <v>1.83E-2</v>
      </c>
      <c r="X7">
        <v>1.17</v>
      </c>
      <c r="Y7">
        <v>0.65</v>
      </c>
      <c r="Z7">
        <v>0.62</v>
      </c>
      <c r="AA7" s="4">
        <v>0.76939999999999997</v>
      </c>
      <c r="AB7">
        <v>0.26</v>
      </c>
      <c r="AC7">
        <v>0.34</v>
      </c>
      <c r="AD7">
        <v>0.55000000000000004</v>
      </c>
      <c r="AE7" s="4">
        <v>0.192</v>
      </c>
      <c r="AF7">
        <v>0.28999999999999998</v>
      </c>
      <c r="AG7">
        <v>0.31</v>
      </c>
      <c r="AH7">
        <v>0.65</v>
      </c>
      <c r="AI7" s="4">
        <v>0.1648</v>
      </c>
      <c r="AJ7">
        <v>1.21</v>
      </c>
      <c r="AK7" s="5">
        <v>2251</v>
      </c>
      <c r="AL7" s="4">
        <v>0.27300000000000002</v>
      </c>
    </row>
    <row r="8" spans="1:38" x14ac:dyDescent="0.3">
      <c r="A8" t="str">
        <f>VLOOKUP(C8,'AI센터 우수종돈 리스트'!A:B,2,0)</f>
        <v>다비조치원</v>
      </c>
      <c r="B8" t="s">
        <v>30</v>
      </c>
      <c r="C8">
        <v>92502011472</v>
      </c>
      <c r="D8">
        <v>92301013993</v>
      </c>
      <c r="E8">
        <v>92209006654</v>
      </c>
      <c r="F8" t="s">
        <v>32</v>
      </c>
      <c r="G8" s="3">
        <v>45660</v>
      </c>
      <c r="H8" s="3"/>
      <c r="I8">
        <v>7</v>
      </c>
      <c r="J8">
        <v>11.4</v>
      </c>
      <c r="K8">
        <v>25</v>
      </c>
      <c r="L8" s="4">
        <v>4.2999999999999997E-2</v>
      </c>
      <c r="M8" s="3">
        <v>45789</v>
      </c>
      <c r="N8">
        <v>129</v>
      </c>
      <c r="O8">
        <v>88</v>
      </c>
      <c r="P8" t="s">
        <v>34</v>
      </c>
      <c r="Q8">
        <v>12</v>
      </c>
      <c r="R8">
        <v>142</v>
      </c>
      <c r="S8">
        <v>13.4</v>
      </c>
      <c r="T8">
        <v>-9.5299999999999994</v>
      </c>
      <c r="U8">
        <v>0.68</v>
      </c>
      <c r="V8">
        <v>-2.0099999999999998</v>
      </c>
      <c r="W8" s="4">
        <v>1.9199999999999998E-2</v>
      </c>
      <c r="X8">
        <v>0.94</v>
      </c>
      <c r="Y8">
        <v>0.65</v>
      </c>
      <c r="Z8">
        <v>0.43</v>
      </c>
      <c r="AA8" s="4">
        <v>0.71550000000000002</v>
      </c>
      <c r="AB8">
        <v>0.26</v>
      </c>
      <c r="AC8">
        <v>0.34</v>
      </c>
      <c r="AD8">
        <v>0.55000000000000004</v>
      </c>
      <c r="AE8" s="4">
        <v>0.192</v>
      </c>
      <c r="AF8">
        <v>0.28999999999999998</v>
      </c>
      <c r="AG8">
        <v>0.31</v>
      </c>
      <c r="AH8">
        <v>0.65</v>
      </c>
      <c r="AI8" s="4">
        <v>0.1648</v>
      </c>
      <c r="AJ8">
        <v>1.21</v>
      </c>
      <c r="AK8" s="5">
        <v>2251</v>
      </c>
      <c r="AL8" s="4">
        <v>0.27300000000000002</v>
      </c>
    </row>
    <row r="9" spans="1:38" x14ac:dyDescent="0.3">
      <c r="A9" t="str">
        <f>VLOOKUP(C9,'AI센터 우수종돈 리스트'!A:B,2,0)</f>
        <v>도드람논산</v>
      </c>
      <c r="B9" t="s">
        <v>30</v>
      </c>
      <c r="C9">
        <v>92203006833</v>
      </c>
      <c r="D9">
        <v>92104013791</v>
      </c>
      <c r="E9">
        <v>92005013949</v>
      </c>
      <c r="F9" t="s">
        <v>32</v>
      </c>
      <c r="G9" s="3">
        <v>44602</v>
      </c>
      <c r="H9" s="3"/>
      <c r="I9">
        <v>6</v>
      </c>
      <c r="J9">
        <v>10.1</v>
      </c>
      <c r="K9">
        <v>23</v>
      </c>
      <c r="L9" s="4">
        <v>1.7999999999999999E-2</v>
      </c>
      <c r="M9" s="3">
        <v>44732</v>
      </c>
      <c r="N9">
        <v>130</v>
      </c>
      <c r="O9">
        <v>101</v>
      </c>
      <c r="P9" t="s">
        <v>34</v>
      </c>
      <c r="Q9">
        <v>10</v>
      </c>
      <c r="R9">
        <v>133</v>
      </c>
      <c r="S9">
        <v>10.6</v>
      </c>
      <c r="T9">
        <v>-15.15</v>
      </c>
      <c r="U9">
        <v>0.89</v>
      </c>
      <c r="V9">
        <v>-3.41</v>
      </c>
      <c r="W9" s="4">
        <v>4.0000000000000002E-4</v>
      </c>
      <c r="X9">
        <v>1.37</v>
      </c>
      <c r="Y9">
        <v>0.88</v>
      </c>
      <c r="Z9">
        <v>0.79</v>
      </c>
      <c r="AA9" s="4">
        <v>0.81030000000000002</v>
      </c>
      <c r="AB9">
        <v>0.31</v>
      </c>
      <c r="AC9">
        <v>0.53</v>
      </c>
      <c r="AD9">
        <v>0.66</v>
      </c>
      <c r="AE9" s="4">
        <v>0.16439999999999999</v>
      </c>
      <c r="AF9">
        <v>0.24</v>
      </c>
      <c r="AG9">
        <v>0.51</v>
      </c>
      <c r="AH9">
        <v>0.53</v>
      </c>
      <c r="AI9" s="4">
        <v>0.20019999999999999</v>
      </c>
      <c r="AJ9">
        <v>1.18</v>
      </c>
      <c r="AK9" s="5">
        <v>2281.5</v>
      </c>
      <c r="AL9" s="4">
        <v>0.2767</v>
      </c>
    </row>
    <row r="10" spans="1:38" x14ac:dyDescent="0.3">
      <c r="A10" t="str">
        <f>VLOOKUP(C10,'AI센터 우수종돈 리스트'!A:B,2,0)</f>
        <v>다비조치원</v>
      </c>
      <c r="B10" t="s">
        <v>30</v>
      </c>
      <c r="C10">
        <v>92501015979</v>
      </c>
      <c r="D10">
        <v>92310000158</v>
      </c>
      <c r="E10">
        <v>92308022681</v>
      </c>
      <c r="F10" t="s">
        <v>32</v>
      </c>
      <c r="G10" s="3">
        <v>45667</v>
      </c>
      <c r="H10" s="3"/>
      <c r="I10">
        <v>8</v>
      </c>
      <c r="J10">
        <v>11.4</v>
      </c>
      <c r="K10">
        <v>26</v>
      </c>
      <c r="L10" s="4">
        <v>6.7000000000000004E-2</v>
      </c>
      <c r="M10" s="3">
        <v>45805</v>
      </c>
      <c r="N10">
        <v>138</v>
      </c>
      <c r="O10">
        <v>100</v>
      </c>
      <c r="P10" t="s">
        <v>34</v>
      </c>
      <c r="Q10">
        <v>12</v>
      </c>
      <c r="R10">
        <v>142</v>
      </c>
      <c r="S10">
        <v>12.1</v>
      </c>
      <c r="T10">
        <v>-7.87</v>
      </c>
      <c r="U10">
        <v>0.66</v>
      </c>
      <c r="V10">
        <v>-1.6</v>
      </c>
      <c r="W10" s="4">
        <v>4.99E-2</v>
      </c>
      <c r="X10">
        <v>0.86</v>
      </c>
      <c r="Y10">
        <v>0.63</v>
      </c>
      <c r="Z10">
        <v>0.36</v>
      </c>
      <c r="AA10" s="4">
        <v>0.69259999999999999</v>
      </c>
      <c r="AB10">
        <v>7.0000000000000007E-2</v>
      </c>
      <c r="AC10">
        <v>0.35</v>
      </c>
      <c r="AD10">
        <v>0.2</v>
      </c>
      <c r="AE10" s="4">
        <v>0.35270000000000001</v>
      </c>
      <c r="AF10">
        <v>0.4</v>
      </c>
      <c r="AG10">
        <v>0.33</v>
      </c>
      <c r="AH10">
        <v>0.9</v>
      </c>
      <c r="AI10" s="4">
        <v>0.11210000000000001</v>
      </c>
      <c r="AJ10">
        <v>1.1000000000000001</v>
      </c>
      <c r="AK10" s="5">
        <v>2395</v>
      </c>
      <c r="AL10" s="4">
        <v>0.29049999999999998</v>
      </c>
    </row>
    <row r="11" spans="1:38" x14ac:dyDescent="0.3">
      <c r="A11" t="str">
        <f>VLOOKUP(C11,'AI센터 우수종돈 리스트'!A:B,2,0)</f>
        <v>다비조치원</v>
      </c>
      <c r="B11" t="s">
        <v>30</v>
      </c>
      <c r="C11">
        <v>92406006346</v>
      </c>
      <c r="D11">
        <v>92106006218</v>
      </c>
      <c r="E11">
        <v>92108019526</v>
      </c>
      <c r="F11" t="s">
        <v>32</v>
      </c>
      <c r="G11" s="3">
        <v>45331</v>
      </c>
      <c r="H11" s="3"/>
      <c r="I11">
        <v>6</v>
      </c>
      <c r="J11">
        <v>11.4</v>
      </c>
      <c r="K11">
        <v>24</v>
      </c>
      <c r="L11" s="4">
        <v>6.4000000000000001E-2</v>
      </c>
      <c r="M11" s="3">
        <v>45469</v>
      </c>
      <c r="N11">
        <v>138</v>
      </c>
      <c r="O11">
        <v>100</v>
      </c>
      <c r="P11" t="s">
        <v>34</v>
      </c>
      <c r="Q11">
        <v>13</v>
      </c>
      <c r="R11">
        <v>142</v>
      </c>
      <c r="S11">
        <v>13.2</v>
      </c>
      <c r="T11">
        <v>-9.36</v>
      </c>
      <c r="U11">
        <v>0.82</v>
      </c>
      <c r="V11">
        <v>-1.96</v>
      </c>
      <c r="W11" s="4">
        <v>2.12E-2</v>
      </c>
      <c r="X11">
        <v>0.32</v>
      </c>
      <c r="Y11">
        <v>0.8</v>
      </c>
      <c r="Z11">
        <v>-0.1</v>
      </c>
      <c r="AA11" s="4">
        <v>0.52529999999999999</v>
      </c>
      <c r="AB11">
        <v>0.01</v>
      </c>
      <c r="AC11">
        <v>0.43</v>
      </c>
      <c r="AD11">
        <v>0.1</v>
      </c>
      <c r="AE11" s="4">
        <v>0.44</v>
      </c>
      <c r="AF11">
        <v>0.28000000000000003</v>
      </c>
      <c r="AG11">
        <v>0.4</v>
      </c>
      <c r="AH11">
        <v>0.62</v>
      </c>
      <c r="AI11" s="4">
        <v>0.1744</v>
      </c>
      <c r="AJ11">
        <v>0.72</v>
      </c>
      <c r="AK11" s="5">
        <v>3079.5</v>
      </c>
      <c r="AL11" s="4">
        <v>0.3735</v>
      </c>
    </row>
  </sheetData>
  <mergeCells count="8">
    <mergeCell ref="AJ1:AL1"/>
    <mergeCell ref="AF1:AI1"/>
    <mergeCell ref="A1:H1"/>
    <mergeCell ref="I1:L1"/>
    <mergeCell ref="M1:S1"/>
    <mergeCell ref="T1:W1"/>
    <mergeCell ref="X1:AA1"/>
    <mergeCell ref="AB1:A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"/>
  <sheetViews>
    <sheetView workbookViewId="0">
      <selection sqref="A1:I1"/>
    </sheetView>
  </sheetViews>
  <sheetFormatPr defaultColWidth="18.625" defaultRowHeight="16.5" x14ac:dyDescent="0.3"/>
  <cols>
    <col min="1" max="1" width="11" bestFit="1" customWidth="1"/>
    <col min="2" max="2" width="9" bestFit="1" customWidth="1"/>
    <col min="3" max="5" width="12.75" bestFit="1" customWidth="1"/>
    <col min="6" max="6" width="5.25" bestFit="1" customWidth="1"/>
    <col min="7" max="7" width="11.125" bestFit="1" customWidth="1"/>
    <col min="8" max="8" width="11" bestFit="1" customWidth="1"/>
    <col min="9" max="9" width="7.75" bestFit="1" customWidth="1"/>
    <col min="10" max="10" width="8.75" bestFit="1" customWidth="1"/>
    <col min="11" max="11" width="8.5" bestFit="1" customWidth="1"/>
    <col min="12" max="12" width="7.5" bestFit="1" customWidth="1"/>
    <col min="13" max="13" width="11.125" bestFit="1" customWidth="1"/>
    <col min="14" max="16" width="5.25" bestFit="1" customWidth="1"/>
    <col min="17" max="17" width="7.125" bestFit="1" customWidth="1"/>
    <col min="18" max="18" width="9" bestFit="1" customWidth="1"/>
    <col min="19" max="19" width="11" bestFit="1" customWidth="1"/>
    <col min="20" max="20" width="7.25" bestFit="1" customWidth="1"/>
    <col min="21" max="22" width="7.125" bestFit="1" customWidth="1"/>
    <col min="23" max="23" width="7.5" bestFit="1" customWidth="1"/>
    <col min="24" max="26" width="7.125" bestFit="1" customWidth="1"/>
    <col min="27" max="27" width="7.5" bestFit="1" customWidth="1"/>
    <col min="28" max="30" width="7.125" bestFit="1" customWidth="1"/>
    <col min="31" max="31" width="7.5" bestFit="1" customWidth="1"/>
    <col min="32" max="34" width="7.125" bestFit="1" customWidth="1"/>
    <col min="35" max="35" width="7.5" bestFit="1" customWidth="1"/>
    <col min="36" max="36" width="6.25" bestFit="1" customWidth="1"/>
    <col min="37" max="37" width="20.125" bestFit="1" customWidth="1"/>
    <col min="38" max="38" width="7.5" bestFit="1" customWidth="1"/>
  </cols>
  <sheetData>
    <row r="1" spans="1:39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 t="s">
        <v>1</v>
      </c>
      <c r="K1" s="14"/>
      <c r="L1" s="14"/>
      <c r="M1" s="14"/>
      <c r="N1" s="14" t="s">
        <v>2</v>
      </c>
      <c r="O1" s="14"/>
      <c r="P1" s="14"/>
      <c r="Q1" s="14"/>
      <c r="R1" s="14"/>
      <c r="S1" s="14"/>
      <c r="T1" s="14"/>
      <c r="U1" s="14" t="s">
        <v>5</v>
      </c>
      <c r="V1" s="14"/>
      <c r="W1" s="14"/>
      <c r="X1" s="14"/>
      <c r="Y1" s="14" t="s">
        <v>6</v>
      </c>
      <c r="Z1" s="14"/>
      <c r="AA1" s="14"/>
      <c r="AB1" s="14"/>
      <c r="AC1" s="14" t="s">
        <v>3</v>
      </c>
      <c r="AD1" s="14"/>
      <c r="AE1" s="14"/>
      <c r="AF1" s="14"/>
      <c r="AG1" s="14" t="s">
        <v>4</v>
      </c>
      <c r="AH1" s="14"/>
      <c r="AI1" s="14"/>
      <c r="AJ1" s="14"/>
      <c r="AK1" s="15" t="s">
        <v>7</v>
      </c>
      <c r="AL1" s="15"/>
      <c r="AM1" s="11"/>
    </row>
    <row r="2" spans="1:39" ht="33" x14ac:dyDescent="0.3">
      <c r="A2" s="2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3" t="s">
        <v>52</v>
      </c>
      <c r="I2" s="6" t="s">
        <v>43</v>
      </c>
      <c r="J2" s="6" t="s">
        <v>44</v>
      </c>
      <c r="K2" s="1" t="s">
        <v>15</v>
      </c>
      <c r="L2" s="2" t="s">
        <v>39</v>
      </c>
      <c r="M2" s="1" t="s">
        <v>16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17</v>
      </c>
      <c r="S2" s="2" t="s">
        <v>18</v>
      </c>
      <c r="T2" s="1" t="s">
        <v>19</v>
      </c>
      <c r="U2" s="1" t="s">
        <v>20</v>
      </c>
      <c r="V2" s="2" t="s">
        <v>21</v>
      </c>
      <c r="W2" s="2" t="s">
        <v>22</v>
      </c>
      <c r="X2" s="1" t="s">
        <v>19</v>
      </c>
      <c r="Y2" s="1" t="s">
        <v>20</v>
      </c>
      <c r="Z2" s="2" t="s">
        <v>21</v>
      </c>
      <c r="AA2" s="2" t="s">
        <v>22</v>
      </c>
      <c r="AB2" s="1" t="s">
        <v>19</v>
      </c>
      <c r="AC2" s="1" t="s">
        <v>20</v>
      </c>
      <c r="AD2" s="2" t="s">
        <v>21</v>
      </c>
      <c r="AE2" s="2" t="s">
        <v>22</v>
      </c>
      <c r="AF2" s="1" t="s">
        <v>19</v>
      </c>
      <c r="AG2" s="1" t="s">
        <v>20</v>
      </c>
      <c r="AH2" s="2" t="s">
        <v>21</v>
      </c>
      <c r="AI2" s="2" t="s">
        <v>22</v>
      </c>
      <c r="AJ2" s="8" t="s">
        <v>40</v>
      </c>
      <c r="AK2" s="8" t="s">
        <v>55</v>
      </c>
      <c r="AL2" s="8" t="s">
        <v>22</v>
      </c>
    </row>
    <row r="3" spans="1:39" x14ac:dyDescent="0.3">
      <c r="A3" t="str">
        <f>VLOOKUP(C3,'AI센터 우수종돈 리스트'!A:B,2,0)</f>
        <v>다비조치원</v>
      </c>
      <c r="B3" t="s">
        <v>51</v>
      </c>
      <c r="C3">
        <v>92504024793</v>
      </c>
      <c r="D3">
        <v>92312012752</v>
      </c>
      <c r="E3">
        <v>92403015167</v>
      </c>
      <c r="F3" t="s">
        <v>32</v>
      </c>
      <c r="G3" s="3">
        <v>45708</v>
      </c>
      <c r="H3" s="3"/>
      <c r="I3">
        <v>5</v>
      </c>
      <c r="J3">
        <v>10.7</v>
      </c>
      <c r="K3">
        <v>16</v>
      </c>
      <c r="L3" s="4">
        <v>6.4000000000000001E-2</v>
      </c>
      <c r="M3" s="3">
        <v>45853</v>
      </c>
      <c r="N3">
        <v>145</v>
      </c>
      <c r="O3">
        <v>97</v>
      </c>
      <c r="P3" t="s">
        <v>34</v>
      </c>
      <c r="Q3">
        <v>12</v>
      </c>
      <c r="R3">
        <v>152</v>
      </c>
      <c r="S3">
        <v>12.4</v>
      </c>
      <c r="T3">
        <v>-13.56</v>
      </c>
      <c r="U3">
        <v>0.76</v>
      </c>
      <c r="V3">
        <v>-2.08</v>
      </c>
      <c r="W3" s="4">
        <v>1.67E-2</v>
      </c>
      <c r="X3">
        <v>-0.43</v>
      </c>
      <c r="Y3">
        <v>0.78</v>
      </c>
      <c r="Z3">
        <v>-0.41</v>
      </c>
      <c r="AA3" s="4">
        <v>0.3306</v>
      </c>
      <c r="AB3">
        <v>1.46</v>
      </c>
      <c r="AC3">
        <v>0.44</v>
      </c>
      <c r="AD3">
        <v>1.6</v>
      </c>
      <c r="AE3" s="4">
        <v>3.5799999999999998E-2</v>
      </c>
      <c r="AF3">
        <v>1.37</v>
      </c>
      <c r="AG3">
        <v>0.43</v>
      </c>
      <c r="AH3">
        <v>1.76</v>
      </c>
      <c r="AI3" s="4">
        <v>2.12E-2</v>
      </c>
      <c r="AJ3">
        <v>3.36</v>
      </c>
      <c r="AK3" s="5">
        <v>1358.5</v>
      </c>
      <c r="AL3" s="4">
        <v>3.5700000000000003E-2</v>
      </c>
    </row>
    <row r="4" spans="1:39" x14ac:dyDescent="0.3">
      <c r="A4" t="str">
        <f>VLOOKUP(C4,'AI센터 우수종돈 리스트'!A:B,2,0)</f>
        <v>다비중원</v>
      </c>
      <c r="B4" t="s">
        <v>51</v>
      </c>
      <c r="C4">
        <v>92507016700</v>
      </c>
      <c r="D4">
        <v>92312012752</v>
      </c>
      <c r="E4">
        <v>92406017275</v>
      </c>
      <c r="F4" t="s">
        <v>32</v>
      </c>
      <c r="G4" s="3">
        <v>45778</v>
      </c>
      <c r="H4" s="3"/>
      <c r="I4">
        <v>5</v>
      </c>
      <c r="J4">
        <v>9.6999999999999993</v>
      </c>
      <c r="K4">
        <v>16</v>
      </c>
      <c r="L4" s="4">
        <v>5.0999999999999997E-2</v>
      </c>
      <c r="M4" s="3">
        <v>45922</v>
      </c>
      <c r="N4">
        <v>144</v>
      </c>
      <c r="O4">
        <v>105</v>
      </c>
      <c r="P4" t="s">
        <v>34</v>
      </c>
      <c r="Q4">
        <v>14</v>
      </c>
      <c r="R4">
        <v>144</v>
      </c>
      <c r="S4">
        <v>13.7</v>
      </c>
      <c r="T4">
        <v>-13.27</v>
      </c>
      <c r="U4">
        <v>0.76</v>
      </c>
      <c r="V4">
        <v>-2.02</v>
      </c>
      <c r="W4" s="4">
        <v>1.9300000000000001E-2</v>
      </c>
      <c r="X4">
        <v>-0.68</v>
      </c>
      <c r="Y4">
        <v>0.77</v>
      </c>
      <c r="Z4">
        <v>-0.61</v>
      </c>
      <c r="AA4" s="4">
        <v>0.26140000000000002</v>
      </c>
      <c r="AB4">
        <v>1.48</v>
      </c>
      <c r="AC4">
        <v>0.4</v>
      </c>
      <c r="AD4">
        <v>1.62</v>
      </c>
      <c r="AE4" s="4">
        <v>3.39E-2</v>
      </c>
      <c r="AF4">
        <v>1.33</v>
      </c>
      <c r="AG4">
        <v>0.38</v>
      </c>
      <c r="AH4">
        <v>1.71</v>
      </c>
      <c r="AI4" s="4">
        <v>2.46E-2</v>
      </c>
      <c r="AJ4">
        <v>3.32</v>
      </c>
      <c r="AK4" s="5">
        <v>1424</v>
      </c>
      <c r="AL4" s="4">
        <v>3.7400000000000003E-2</v>
      </c>
    </row>
    <row r="5" spans="1:39" x14ac:dyDescent="0.3">
      <c r="A5" t="str">
        <f>VLOOKUP(C5,'AI센터 우수종돈 리스트'!A:B,2,0)</f>
        <v>도드람논산</v>
      </c>
      <c r="B5" t="s">
        <v>51</v>
      </c>
      <c r="C5">
        <v>92508017095</v>
      </c>
      <c r="D5">
        <v>92404029078</v>
      </c>
      <c r="E5">
        <v>92402023209</v>
      </c>
      <c r="F5" t="s">
        <v>32</v>
      </c>
      <c r="G5" s="3">
        <v>45834</v>
      </c>
      <c r="H5" s="3"/>
      <c r="I5">
        <v>9</v>
      </c>
      <c r="J5">
        <v>11.5</v>
      </c>
      <c r="K5">
        <v>16</v>
      </c>
      <c r="L5" s="4">
        <v>8.5000000000000006E-2</v>
      </c>
      <c r="M5" s="3">
        <v>45979</v>
      </c>
      <c r="N5">
        <v>145</v>
      </c>
      <c r="O5">
        <v>120</v>
      </c>
      <c r="P5" t="s">
        <v>34</v>
      </c>
      <c r="Q5">
        <v>12</v>
      </c>
      <c r="R5">
        <v>135</v>
      </c>
      <c r="S5">
        <v>11.1</v>
      </c>
      <c r="T5">
        <v>-13.11</v>
      </c>
      <c r="U5">
        <v>0.77</v>
      </c>
      <c r="V5">
        <v>-1.99</v>
      </c>
      <c r="W5" s="4">
        <v>2.0799999999999999E-2</v>
      </c>
      <c r="X5">
        <v>-0.92</v>
      </c>
      <c r="Y5">
        <v>0.78</v>
      </c>
      <c r="Z5">
        <v>-0.79</v>
      </c>
      <c r="AA5" s="4">
        <v>0.20449999999999999</v>
      </c>
      <c r="AB5">
        <v>1.48</v>
      </c>
      <c r="AC5">
        <v>0.44</v>
      </c>
      <c r="AD5">
        <v>1.61</v>
      </c>
      <c r="AE5" s="4">
        <v>3.4200000000000001E-2</v>
      </c>
      <c r="AF5">
        <v>1.25</v>
      </c>
      <c r="AG5">
        <v>0.43</v>
      </c>
      <c r="AH5">
        <v>1.59</v>
      </c>
      <c r="AI5" s="4">
        <v>3.4799999999999998E-2</v>
      </c>
      <c r="AJ5">
        <v>3.2</v>
      </c>
      <c r="AK5" s="5">
        <v>1652.5</v>
      </c>
      <c r="AL5" s="4">
        <v>4.3400000000000001E-2</v>
      </c>
    </row>
    <row r="6" spans="1:39" x14ac:dyDescent="0.3">
      <c r="A6" t="str">
        <f>VLOOKUP(C6,'AI센터 우수종돈 리스트'!A:B,2,0)</f>
        <v>다비조치원</v>
      </c>
      <c r="B6" t="s">
        <v>51</v>
      </c>
      <c r="C6">
        <v>92504024704</v>
      </c>
      <c r="D6">
        <v>92311020261</v>
      </c>
      <c r="E6">
        <v>92311020338</v>
      </c>
      <c r="F6" t="s">
        <v>32</v>
      </c>
      <c r="G6" s="3">
        <v>45696</v>
      </c>
      <c r="H6" s="3"/>
      <c r="I6">
        <v>4</v>
      </c>
      <c r="J6">
        <v>9.4</v>
      </c>
      <c r="K6">
        <v>16</v>
      </c>
      <c r="L6" s="4">
        <v>0.04</v>
      </c>
      <c r="M6" s="3">
        <v>45832</v>
      </c>
      <c r="N6">
        <v>136</v>
      </c>
      <c r="O6">
        <v>88</v>
      </c>
      <c r="P6" t="s">
        <v>34</v>
      </c>
      <c r="Q6">
        <v>13</v>
      </c>
      <c r="R6">
        <v>150</v>
      </c>
      <c r="S6">
        <v>14.6</v>
      </c>
      <c r="T6">
        <v>-11.91</v>
      </c>
      <c r="U6">
        <v>0.77</v>
      </c>
      <c r="V6">
        <v>-1.76</v>
      </c>
      <c r="W6" s="4">
        <v>3.6499999999999998E-2</v>
      </c>
      <c r="X6">
        <v>0.39</v>
      </c>
      <c r="Y6">
        <v>0.78</v>
      </c>
      <c r="Z6">
        <v>0.22</v>
      </c>
      <c r="AA6" s="4">
        <v>0.60840000000000005</v>
      </c>
      <c r="AB6">
        <v>1.26</v>
      </c>
      <c r="AC6">
        <v>0.47</v>
      </c>
      <c r="AD6">
        <v>1.36</v>
      </c>
      <c r="AE6" s="4">
        <v>6.3299999999999995E-2</v>
      </c>
      <c r="AF6">
        <v>1.27</v>
      </c>
      <c r="AG6">
        <v>0.46</v>
      </c>
      <c r="AH6">
        <v>1.61</v>
      </c>
      <c r="AI6" s="4">
        <v>3.2300000000000002E-2</v>
      </c>
      <c r="AJ6">
        <v>2.97</v>
      </c>
      <c r="AK6" s="5">
        <v>2199</v>
      </c>
      <c r="AL6" s="4">
        <v>5.7700000000000001E-2</v>
      </c>
    </row>
    <row r="7" spans="1:39" x14ac:dyDescent="0.3">
      <c r="A7" t="str">
        <f>VLOOKUP(C7,'AI센터 우수종돈 리스트'!A:B,2,0)</f>
        <v>다비조치원</v>
      </c>
      <c r="B7" t="s">
        <v>51</v>
      </c>
      <c r="C7">
        <v>92504024541</v>
      </c>
      <c r="D7">
        <v>92311020306</v>
      </c>
      <c r="E7">
        <v>92402023202</v>
      </c>
      <c r="F7" t="s">
        <v>32</v>
      </c>
      <c r="G7" s="3">
        <v>45694</v>
      </c>
      <c r="H7" s="3"/>
      <c r="I7">
        <v>4</v>
      </c>
      <c r="J7">
        <v>9</v>
      </c>
      <c r="K7">
        <v>16</v>
      </c>
      <c r="L7" s="4">
        <v>2.5999999999999999E-2</v>
      </c>
      <c r="M7" s="3">
        <v>45832</v>
      </c>
      <c r="N7">
        <v>138</v>
      </c>
      <c r="O7">
        <v>90</v>
      </c>
      <c r="P7" t="s">
        <v>34</v>
      </c>
      <c r="Q7">
        <v>14</v>
      </c>
      <c r="R7">
        <v>150</v>
      </c>
      <c r="S7">
        <v>15.5</v>
      </c>
      <c r="T7">
        <v>-9.7200000000000006</v>
      </c>
      <c r="U7">
        <v>0.76</v>
      </c>
      <c r="V7">
        <v>-1.34</v>
      </c>
      <c r="W7" s="4">
        <v>8.7499999999999994E-2</v>
      </c>
      <c r="X7">
        <v>0.24</v>
      </c>
      <c r="Y7">
        <v>0.77</v>
      </c>
      <c r="Z7">
        <v>0.1</v>
      </c>
      <c r="AA7" s="4">
        <v>0.55859999999999999</v>
      </c>
      <c r="AB7">
        <v>0.98</v>
      </c>
      <c r="AC7">
        <v>0.44</v>
      </c>
      <c r="AD7">
        <v>1.02</v>
      </c>
      <c r="AE7" s="4">
        <v>0.1207</v>
      </c>
      <c r="AF7">
        <v>1.01</v>
      </c>
      <c r="AG7">
        <v>0.43</v>
      </c>
      <c r="AH7">
        <v>1.22</v>
      </c>
      <c r="AI7" s="4">
        <v>7.9399999999999998E-2</v>
      </c>
      <c r="AJ7">
        <v>2.25</v>
      </c>
      <c r="AK7" s="5">
        <v>4854.5</v>
      </c>
      <c r="AL7" s="4">
        <v>0.12740000000000001</v>
      </c>
    </row>
    <row r="8" spans="1:39" x14ac:dyDescent="0.3">
      <c r="A8" t="str">
        <f>VLOOKUP(C8,'AI센터 우수종돈 리스트'!A:B,2,0)</f>
        <v>다비중원</v>
      </c>
      <c r="B8" t="s">
        <v>41</v>
      </c>
      <c r="C8">
        <v>92310037288</v>
      </c>
      <c r="D8">
        <v>92206017289</v>
      </c>
      <c r="E8">
        <v>92104024557</v>
      </c>
      <c r="F8" t="s">
        <v>32</v>
      </c>
      <c r="G8" s="3">
        <v>45218</v>
      </c>
      <c r="H8" s="3"/>
      <c r="I8">
        <v>6</v>
      </c>
      <c r="J8">
        <v>9.3000000000000007</v>
      </c>
      <c r="K8">
        <v>23</v>
      </c>
      <c r="L8" s="4">
        <v>1.2E-2</v>
      </c>
      <c r="M8" s="3">
        <v>45350</v>
      </c>
      <c r="N8">
        <v>132</v>
      </c>
      <c r="O8">
        <v>106</v>
      </c>
      <c r="P8" t="s">
        <v>34</v>
      </c>
      <c r="Q8">
        <v>16</v>
      </c>
      <c r="R8">
        <v>131</v>
      </c>
      <c r="S8">
        <v>15.9</v>
      </c>
      <c r="T8">
        <v>-9.9600000000000009</v>
      </c>
      <c r="U8">
        <v>0.76</v>
      </c>
      <c r="V8">
        <v>-1.39</v>
      </c>
      <c r="W8" s="4">
        <v>8.0500000000000002E-2</v>
      </c>
      <c r="X8">
        <v>1.92</v>
      </c>
      <c r="Y8">
        <v>0.77</v>
      </c>
      <c r="Z8">
        <v>1.39</v>
      </c>
      <c r="AA8" s="4">
        <v>0.91959999999999997</v>
      </c>
      <c r="AB8">
        <v>0.67</v>
      </c>
      <c r="AC8">
        <v>0.49</v>
      </c>
      <c r="AD8">
        <v>0.65</v>
      </c>
      <c r="AE8" s="4">
        <v>0.2114</v>
      </c>
      <c r="AF8">
        <v>0.82</v>
      </c>
      <c r="AG8">
        <v>0.47</v>
      </c>
      <c r="AH8">
        <v>0.95</v>
      </c>
      <c r="AI8" s="4">
        <v>0.1333</v>
      </c>
      <c r="AJ8">
        <v>1.6</v>
      </c>
      <c r="AK8" s="5">
        <v>8327.5</v>
      </c>
      <c r="AL8" s="4">
        <v>0.21859999999999999</v>
      </c>
    </row>
    <row r="9" spans="1:39" x14ac:dyDescent="0.3">
      <c r="A9" t="str">
        <f>VLOOKUP(C9,'AI센터 우수종돈 리스트'!A:B,2,0)</f>
        <v>도드람논산</v>
      </c>
      <c r="B9" t="s">
        <v>31</v>
      </c>
      <c r="C9">
        <v>22408002571</v>
      </c>
      <c r="D9">
        <v>22206016206</v>
      </c>
      <c r="E9">
        <v>22303000366</v>
      </c>
      <c r="F9" t="s">
        <v>32</v>
      </c>
      <c r="G9" s="3">
        <v>45482</v>
      </c>
      <c r="H9" s="3"/>
      <c r="I9">
        <v>5</v>
      </c>
      <c r="J9">
        <v>6.9</v>
      </c>
      <c r="K9">
        <v>12</v>
      </c>
      <c r="L9" s="4">
        <v>1.2999999999999999E-2</v>
      </c>
      <c r="M9" s="3">
        <v>45620</v>
      </c>
      <c r="N9">
        <v>138</v>
      </c>
      <c r="O9">
        <v>117</v>
      </c>
      <c r="P9" t="s">
        <v>33</v>
      </c>
      <c r="Q9">
        <v>14</v>
      </c>
      <c r="R9">
        <v>130</v>
      </c>
      <c r="S9">
        <v>12.6</v>
      </c>
      <c r="T9">
        <v>-6</v>
      </c>
      <c r="U9">
        <v>0.76</v>
      </c>
      <c r="V9">
        <v>-0.64</v>
      </c>
      <c r="W9" s="4">
        <v>0.25800000000000001</v>
      </c>
      <c r="X9">
        <v>1.35</v>
      </c>
      <c r="Y9">
        <v>0.77</v>
      </c>
      <c r="Z9">
        <v>0.95</v>
      </c>
      <c r="AA9" s="4">
        <v>0.8417</v>
      </c>
      <c r="AB9">
        <v>0.75</v>
      </c>
      <c r="AC9">
        <v>0.46</v>
      </c>
      <c r="AD9">
        <v>0.74</v>
      </c>
      <c r="AE9" s="4">
        <v>0.1865</v>
      </c>
      <c r="AF9">
        <v>0.55000000000000004</v>
      </c>
      <c r="AG9">
        <v>0.45</v>
      </c>
      <c r="AH9">
        <v>0.55000000000000004</v>
      </c>
      <c r="AI9" s="4">
        <v>0.2392</v>
      </c>
      <c r="AJ9">
        <v>1.29</v>
      </c>
      <c r="AK9" s="5">
        <v>10230.5</v>
      </c>
      <c r="AL9" s="4">
        <v>0.26860000000000001</v>
      </c>
    </row>
    <row r="10" spans="1:39" x14ac:dyDescent="0.3">
      <c r="A10" t="str">
        <f>VLOOKUP(C10,'AI센터 우수종돈 리스트'!A:B,2,0)</f>
        <v>도드람정읍</v>
      </c>
      <c r="B10" t="s">
        <v>42</v>
      </c>
      <c r="C10">
        <v>92301013485</v>
      </c>
      <c r="D10">
        <v>22202012454</v>
      </c>
      <c r="E10">
        <v>92108007746</v>
      </c>
      <c r="F10" t="s">
        <v>32</v>
      </c>
      <c r="G10" s="3">
        <v>44868</v>
      </c>
      <c r="H10" s="3"/>
      <c r="I10">
        <v>3</v>
      </c>
      <c r="J10">
        <v>5.6</v>
      </c>
      <c r="K10">
        <v>12</v>
      </c>
      <c r="L10" s="4">
        <v>0</v>
      </c>
      <c r="M10" s="3">
        <v>45016</v>
      </c>
      <c r="N10">
        <v>148</v>
      </c>
      <c r="O10">
        <v>106</v>
      </c>
      <c r="P10" t="s">
        <v>34</v>
      </c>
      <c r="Q10">
        <v>13</v>
      </c>
      <c r="R10">
        <v>147</v>
      </c>
      <c r="S10">
        <v>13.2</v>
      </c>
      <c r="T10">
        <v>-10.18</v>
      </c>
      <c r="U10">
        <v>0.92</v>
      </c>
      <c r="V10">
        <v>-1.43</v>
      </c>
      <c r="W10" s="4">
        <v>7.3999999999999996E-2</v>
      </c>
      <c r="X10">
        <v>-0.11</v>
      </c>
      <c r="Y10">
        <v>0.93</v>
      </c>
      <c r="Z10">
        <v>-0.17</v>
      </c>
      <c r="AA10" s="4">
        <v>0.432</v>
      </c>
      <c r="AB10">
        <v>0.55000000000000004</v>
      </c>
      <c r="AC10">
        <v>0.55000000000000004</v>
      </c>
      <c r="AD10">
        <v>0.5</v>
      </c>
      <c r="AE10" s="4">
        <v>0.25540000000000002</v>
      </c>
      <c r="AF10">
        <v>0.7</v>
      </c>
      <c r="AG10">
        <v>0.54</v>
      </c>
      <c r="AH10">
        <v>0.77</v>
      </c>
      <c r="AI10" s="4">
        <v>0.1731</v>
      </c>
      <c r="AJ10">
        <v>1.27</v>
      </c>
      <c r="AK10" s="5">
        <v>10357.5</v>
      </c>
      <c r="AL10" s="4">
        <v>0.27189999999999998</v>
      </c>
    </row>
    <row r="11" spans="1:39" x14ac:dyDescent="0.3">
      <c r="A11" t="str">
        <f>VLOOKUP(C11,'AI센터 우수종돈 리스트'!A:B,2,0)</f>
        <v>도드람논산</v>
      </c>
      <c r="B11" t="s">
        <v>31</v>
      </c>
      <c r="C11">
        <v>22408002555</v>
      </c>
      <c r="D11">
        <v>22206016206</v>
      </c>
      <c r="E11">
        <v>22210009505</v>
      </c>
      <c r="F11" t="s">
        <v>32</v>
      </c>
      <c r="G11" s="3">
        <v>45483</v>
      </c>
      <c r="H11" s="3"/>
      <c r="I11">
        <v>5</v>
      </c>
      <c r="J11">
        <v>7.1</v>
      </c>
      <c r="K11">
        <v>12</v>
      </c>
      <c r="L11" s="4">
        <v>0.13900000000000001</v>
      </c>
      <c r="M11" s="3">
        <v>45620</v>
      </c>
      <c r="N11">
        <v>137</v>
      </c>
      <c r="O11">
        <v>106</v>
      </c>
      <c r="P11" t="s">
        <v>33</v>
      </c>
      <c r="Q11">
        <v>12</v>
      </c>
      <c r="R11">
        <v>136</v>
      </c>
      <c r="S11">
        <v>11.9</v>
      </c>
      <c r="T11">
        <v>-6.55</v>
      </c>
      <c r="U11">
        <v>0.75</v>
      </c>
      <c r="V11">
        <v>-0.74</v>
      </c>
      <c r="W11" s="4">
        <v>0.22570000000000001</v>
      </c>
      <c r="X11">
        <v>0.75</v>
      </c>
      <c r="Y11">
        <v>0.77</v>
      </c>
      <c r="Z11">
        <v>0.49</v>
      </c>
      <c r="AA11" s="4">
        <v>0.7107</v>
      </c>
      <c r="AB11">
        <v>0.63</v>
      </c>
      <c r="AC11">
        <v>0.4</v>
      </c>
      <c r="AD11">
        <v>0.6</v>
      </c>
      <c r="AE11" s="4">
        <v>0.22589999999999999</v>
      </c>
      <c r="AF11">
        <v>0.48</v>
      </c>
      <c r="AG11">
        <v>0.38</v>
      </c>
      <c r="AH11">
        <v>0.44</v>
      </c>
      <c r="AI11" s="4">
        <v>0.2737</v>
      </c>
      <c r="AJ11">
        <v>1.03</v>
      </c>
      <c r="AK11" s="5">
        <v>12066</v>
      </c>
      <c r="AL11" s="4">
        <v>0.31669999999999998</v>
      </c>
    </row>
    <row r="12" spans="1:39" x14ac:dyDescent="0.3">
      <c r="A12" t="str">
        <f>VLOOKUP(C12,'AI센터 우수종돈 리스트'!A:B,2,0)</f>
        <v>다비중원</v>
      </c>
      <c r="B12" t="s">
        <v>41</v>
      </c>
      <c r="C12">
        <v>92305003205</v>
      </c>
      <c r="D12">
        <v>92012004857</v>
      </c>
      <c r="E12">
        <v>92106015462</v>
      </c>
      <c r="F12" t="s">
        <v>32</v>
      </c>
      <c r="G12" s="3">
        <v>45049</v>
      </c>
      <c r="H12" s="3"/>
      <c r="I12">
        <v>6</v>
      </c>
      <c r="J12">
        <v>9.1999999999999993</v>
      </c>
      <c r="K12">
        <v>24</v>
      </c>
      <c r="L12" s="4">
        <v>1.0999999999999999E-2</v>
      </c>
      <c r="M12" s="3">
        <v>45180</v>
      </c>
      <c r="N12">
        <v>131</v>
      </c>
      <c r="O12">
        <v>94</v>
      </c>
      <c r="P12" t="s">
        <v>34</v>
      </c>
      <c r="Q12">
        <v>12</v>
      </c>
      <c r="R12">
        <v>139</v>
      </c>
      <c r="S12">
        <v>13.5</v>
      </c>
      <c r="T12">
        <v>-4.29</v>
      </c>
      <c r="U12">
        <v>0.89</v>
      </c>
      <c r="V12">
        <v>-0.31</v>
      </c>
      <c r="W12" s="4">
        <v>0.36840000000000001</v>
      </c>
      <c r="X12">
        <v>0.44</v>
      </c>
      <c r="Y12">
        <v>0.9</v>
      </c>
      <c r="Z12">
        <v>0.25</v>
      </c>
      <c r="AA12" s="4">
        <v>0.62209999999999999</v>
      </c>
      <c r="AB12">
        <v>0.54</v>
      </c>
      <c r="AC12">
        <v>0.52</v>
      </c>
      <c r="AD12">
        <v>0.49</v>
      </c>
      <c r="AE12" s="4">
        <v>0.25669999999999998</v>
      </c>
      <c r="AF12">
        <v>0.5</v>
      </c>
      <c r="AG12">
        <v>0.5</v>
      </c>
      <c r="AH12">
        <v>0.47</v>
      </c>
      <c r="AI12" s="4">
        <v>0.26490000000000002</v>
      </c>
      <c r="AJ12">
        <v>0.96</v>
      </c>
      <c r="AK12" s="5">
        <v>12624.5</v>
      </c>
      <c r="AL12" s="4">
        <v>0.33139999999999997</v>
      </c>
    </row>
    <row r="13" spans="1:39" x14ac:dyDescent="0.3">
      <c r="A13" t="str">
        <f>VLOOKUP(C13,'AI센터 우수종돈 리스트'!A:B,2,0)</f>
        <v>도드람논산</v>
      </c>
      <c r="B13" t="s">
        <v>30</v>
      </c>
      <c r="C13">
        <v>92303023585</v>
      </c>
      <c r="D13">
        <v>92204009521</v>
      </c>
      <c r="E13">
        <v>92104013675</v>
      </c>
      <c r="F13" t="s">
        <v>32</v>
      </c>
      <c r="G13" s="3">
        <v>45007</v>
      </c>
      <c r="H13" s="3"/>
      <c r="I13">
        <v>7</v>
      </c>
      <c r="J13">
        <v>10.7</v>
      </c>
      <c r="K13">
        <v>24</v>
      </c>
      <c r="L13" s="4">
        <v>2.5999999999999999E-2</v>
      </c>
      <c r="M13" s="3">
        <v>45145</v>
      </c>
      <c r="N13">
        <v>138</v>
      </c>
      <c r="O13">
        <v>94</v>
      </c>
      <c r="P13" t="s">
        <v>34</v>
      </c>
      <c r="Q13">
        <v>12</v>
      </c>
      <c r="R13">
        <v>147</v>
      </c>
      <c r="S13">
        <v>13.1</v>
      </c>
      <c r="T13">
        <v>-8.16</v>
      </c>
      <c r="U13">
        <v>0.94</v>
      </c>
      <c r="V13">
        <v>-1.05</v>
      </c>
      <c r="W13" s="4">
        <v>0.1447</v>
      </c>
      <c r="X13">
        <v>0.13</v>
      </c>
      <c r="Y13">
        <v>0.95</v>
      </c>
      <c r="Z13">
        <v>0.01</v>
      </c>
      <c r="AA13" s="4">
        <v>0.5222</v>
      </c>
      <c r="AB13">
        <v>0.37</v>
      </c>
      <c r="AC13">
        <v>0.56999999999999995</v>
      </c>
      <c r="AD13">
        <v>0.28000000000000003</v>
      </c>
      <c r="AE13" s="4">
        <v>0.3291</v>
      </c>
      <c r="AF13">
        <v>0.4</v>
      </c>
      <c r="AG13">
        <v>0.56000000000000005</v>
      </c>
      <c r="AH13">
        <v>0.32</v>
      </c>
      <c r="AI13" s="4">
        <v>0.31669999999999998</v>
      </c>
      <c r="AJ13">
        <v>0.6</v>
      </c>
      <c r="AK13" s="5">
        <v>15374.5</v>
      </c>
      <c r="AL13" s="4">
        <v>0.40360000000000001</v>
      </c>
    </row>
    <row r="14" spans="1:39" x14ac:dyDescent="0.3">
      <c r="A14" t="str">
        <f>VLOOKUP(C14,'AI센터 우수종돈 리스트'!A:B,2,0)</f>
        <v>다비중원</v>
      </c>
      <c r="B14" t="s">
        <v>30</v>
      </c>
      <c r="C14">
        <v>92303003433</v>
      </c>
      <c r="D14">
        <v>92202006970</v>
      </c>
      <c r="E14">
        <v>92107010165</v>
      </c>
      <c r="F14" t="s">
        <v>32</v>
      </c>
      <c r="G14" s="3">
        <v>44993</v>
      </c>
      <c r="H14" s="3"/>
      <c r="I14">
        <v>7</v>
      </c>
      <c r="J14">
        <v>10.9</v>
      </c>
      <c r="K14">
        <v>24</v>
      </c>
      <c r="L14" s="4">
        <v>3.4000000000000002E-2</v>
      </c>
      <c r="M14" s="3">
        <v>45125</v>
      </c>
      <c r="N14">
        <v>132</v>
      </c>
      <c r="O14">
        <v>94</v>
      </c>
      <c r="P14" t="s">
        <v>34</v>
      </c>
      <c r="Q14">
        <v>10</v>
      </c>
      <c r="R14">
        <v>140</v>
      </c>
      <c r="S14">
        <v>11.2</v>
      </c>
      <c r="T14">
        <v>-15.42</v>
      </c>
      <c r="U14">
        <v>0.85</v>
      </c>
      <c r="V14">
        <v>-2.4300000000000002</v>
      </c>
      <c r="W14" s="4">
        <v>6.1000000000000004E-3</v>
      </c>
      <c r="X14">
        <v>-1.85</v>
      </c>
      <c r="Y14">
        <v>0.86</v>
      </c>
      <c r="Z14">
        <v>-1.5</v>
      </c>
      <c r="AA14" s="4">
        <v>6.13E-2</v>
      </c>
      <c r="AB14">
        <v>0.08</v>
      </c>
      <c r="AC14">
        <v>0.55000000000000004</v>
      </c>
      <c r="AD14">
        <v>-0.06</v>
      </c>
      <c r="AE14" s="4">
        <v>0.49359999999999998</v>
      </c>
      <c r="AF14">
        <v>0.63</v>
      </c>
      <c r="AG14">
        <v>0.53</v>
      </c>
      <c r="AH14">
        <v>0.66</v>
      </c>
      <c r="AI14" s="4">
        <v>0.20519999999999999</v>
      </c>
      <c r="AJ14">
        <v>0.59</v>
      </c>
      <c r="AK14" s="5">
        <v>15410.5</v>
      </c>
      <c r="AL14" s="4">
        <v>0.40450000000000003</v>
      </c>
    </row>
    <row r="15" spans="1:39" x14ac:dyDescent="0.3">
      <c r="A15" t="str">
        <f>VLOOKUP(C15,'AI센터 우수종돈 리스트'!A:B,2,0)</f>
        <v>다비조치원</v>
      </c>
      <c r="B15" t="s">
        <v>30</v>
      </c>
      <c r="C15">
        <v>92402000442</v>
      </c>
      <c r="D15">
        <v>92204009521</v>
      </c>
      <c r="E15">
        <v>92208034040</v>
      </c>
      <c r="F15" t="s">
        <v>32</v>
      </c>
      <c r="G15" s="3">
        <v>45324</v>
      </c>
      <c r="H15" s="3"/>
      <c r="I15">
        <v>7</v>
      </c>
      <c r="J15">
        <v>10.8</v>
      </c>
      <c r="K15">
        <v>24</v>
      </c>
      <c r="L15" s="4">
        <v>3.5999999999999997E-2</v>
      </c>
      <c r="M15" s="3">
        <v>45454</v>
      </c>
      <c r="N15">
        <v>130</v>
      </c>
      <c r="O15">
        <v>93</v>
      </c>
      <c r="P15" t="s">
        <v>34</v>
      </c>
      <c r="Q15">
        <v>10</v>
      </c>
      <c r="R15">
        <v>139</v>
      </c>
      <c r="S15">
        <v>10.6</v>
      </c>
      <c r="T15">
        <v>-11.01</v>
      </c>
      <c r="U15">
        <v>0.92</v>
      </c>
      <c r="V15">
        <v>-1.59</v>
      </c>
      <c r="W15" s="4">
        <v>5.3499999999999999E-2</v>
      </c>
      <c r="X15">
        <v>-0.04</v>
      </c>
      <c r="Y15">
        <v>0.93</v>
      </c>
      <c r="Z15">
        <v>-0.11</v>
      </c>
      <c r="AA15" s="4">
        <v>0.4587</v>
      </c>
      <c r="AB15">
        <v>0.37</v>
      </c>
      <c r="AC15">
        <v>0.53</v>
      </c>
      <c r="AD15">
        <v>0.28999999999999998</v>
      </c>
      <c r="AE15" s="4">
        <v>0.3266</v>
      </c>
      <c r="AF15">
        <v>0.38</v>
      </c>
      <c r="AG15">
        <v>0.51</v>
      </c>
      <c r="AH15">
        <v>0.28999999999999998</v>
      </c>
      <c r="AI15" s="4">
        <v>0.32719999999999999</v>
      </c>
      <c r="AJ15">
        <v>0.57999999999999996</v>
      </c>
      <c r="AK15" s="5">
        <v>15565.5</v>
      </c>
      <c r="AL15" s="4">
        <v>0.40860000000000002</v>
      </c>
    </row>
    <row r="16" spans="1:39" x14ac:dyDescent="0.3">
      <c r="A16" t="str">
        <f>VLOOKUP(C16,'AI센터 우수종돈 리스트'!A:B,2,0)</f>
        <v>도드람충주</v>
      </c>
      <c r="B16" t="s">
        <v>41</v>
      </c>
      <c r="C16">
        <v>92305003301</v>
      </c>
      <c r="D16">
        <v>92101004535</v>
      </c>
      <c r="E16">
        <v>92208009112</v>
      </c>
      <c r="F16" t="s">
        <v>32</v>
      </c>
      <c r="G16" s="3">
        <v>45051</v>
      </c>
      <c r="H16" s="3"/>
      <c r="I16">
        <v>7</v>
      </c>
      <c r="J16">
        <v>9.6</v>
      </c>
      <c r="K16">
        <v>24</v>
      </c>
      <c r="L16" s="4">
        <v>1.0999999999999999E-2</v>
      </c>
      <c r="M16" s="3">
        <v>45180</v>
      </c>
      <c r="N16">
        <v>129</v>
      </c>
      <c r="O16">
        <v>90</v>
      </c>
      <c r="P16" t="s">
        <v>34</v>
      </c>
      <c r="Q16">
        <v>14</v>
      </c>
      <c r="R16">
        <v>140</v>
      </c>
      <c r="S16">
        <v>16.3</v>
      </c>
      <c r="T16">
        <v>-7.93</v>
      </c>
      <c r="U16">
        <v>0.75</v>
      </c>
      <c r="V16">
        <v>-1</v>
      </c>
      <c r="W16" s="4">
        <v>0.155</v>
      </c>
      <c r="X16">
        <v>1.71</v>
      </c>
      <c r="Y16">
        <v>0.77</v>
      </c>
      <c r="Z16">
        <v>1.23</v>
      </c>
      <c r="AA16" s="4">
        <v>0.89649999999999996</v>
      </c>
      <c r="AB16">
        <v>0.16</v>
      </c>
      <c r="AC16">
        <v>0.52</v>
      </c>
      <c r="AD16">
        <v>0.03</v>
      </c>
      <c r="AE16" s="4">
        <v>0.437</v>
      </c>
      <c r="AF16">
        <v>0.55000000000000004</v>
      </c>
      <c r="AG16">
        <v>0.51</v>
      </c>
      <c r="AH16">
        <v>0.54</v>
      </c>
      <c r="AI16" s="4">
        <v>0.24160000000000001</v>
      </c>
      <c r="AJ16">
        <v>0.56999999999999995</v>
      </c>
      <c r="AK16" s="5">
        <v>15619.5</v>
      </c>
      <c r="AL16" s="4">
        <v>0.41</v>
      </c>
    </row>
    <row r="17" spans="1:39" x14ac:dyDescent="0.3">
      <c r="A17" t="str">
        <f>VLOOKUP(C17,'AI센터 우수종돈 리스트'!A:B,2,0)</f>
        <v>다비중원</v>
      </c>
      <c r="B17" t="s">
        <v>30</v>
      </c>
      <c r="C17">
        <v>92306033090</v>
      </c>
      <c r="D17">
        <v>92112022656</v>
      </c>
      <c r="E17">
        <v>92207015768</v>
      </c>
      <c r="F17" t="s">
        <v>32</v>
      </c>
      <c r="G17" s="3">
        <v>45098</v>
      </c>
      <c r="H17" s="3"/>
      <c r="I17">
        <v>7</v>
      </c>
      <c r="J17">
        <v>11.2</v>
      </c>
      <c r="K17">
        <v>24</v>
      </c>
      <c r="L17" s="4">
        <v>0.04</v>
      </c>
      <c r="M17" s="3">
        <v>45229</v>
      </c>
      <c r="N17">
        <v>131</v>
      </c>
      <c r="O17">
        <v>88</v>
      </c>
      <c r="P17" t="s">
        <v>34</v>
      </c>
      <c r="Q17">
        <v>12</v>
      </c>
      <c r="R17">
        <v>144</v>
      </c>
      <c r="S17">
        <v>14.2</v>
      </c>
      <c r="T17">
        <v>-0.09</v>
      </c>
      <c r="U17">
        <v>0.91</v>
      </c>
      <c r="V17">
        <v>0.49</v>
      </c>
      <c r="W17" s="4">
        <v>0.67630000000000001</v>
      </c>
      <c r="X17">
        <v>0.37</v>
      </c>
      <c r="Y17">
        <v>0.92</v>
      </c>
      <c r="Z17">
        <v>0.2</v>
      </c>
      <c r="AA17" s="4">
        <v>0.60060000000000002</v>
      </c>
      <c r="AB17">
        <v>0.35</v>
      </c>
      <c r="AC17">
        <v>0.57999999999999996</v>
      </c>
      <c r="AD17">
        <v>0.27</v>
      </c>
      <c r="AE17" s="4">
        <v>0.3357</v>
      </c>
      <c r="AF17">
        <v>0.38</v>
      </c>
      <c r="AG17">
        <v>0.56000000000000005</v>
      </c>
      <c r="AH17">
        <v>0.28999999999999998</v>
      </c>
      <c r="AI17" s="4">
        <v>0.3256</v>
      </c>
      <c r="AJ17">
        <v>0.56000000000000005</v>
      </c>
      <c r="AK17" s="5">
        <v>15719</v>
      </c>
      <c r="AL17" s="4">
        <v>0.41260000000000002</v>
      </c>
    </row>
    <row r="18" spans="1:39" x14ac:dyDescent="0.3">
      <c r="A18" t="str">
        <f>VLOOKUP(C18,'AI센터 우수종돈 리스트'!A:B,2,0)</f>
        <v>도드람정읍</v>
      </c>
      <c r="B18" t="s">
        <v>30</v>
      </c>
      <c r="C18">
        <v>92308001049</v>
      </c>
      <c r="D18">
        <v>92112022656</v>
      </c>
      <c r="E18">
        <v>92112022860</v>
      </c>
      <c r="F18" t="s">
        <v>32</v>
      </c>
      <c r="G18" s="3">
        <v>45141</v>
      </c>
      <c r="H18" s="3"/>
      <c r="I18">
        <v>7</v>
      </c>
      <c r="J18">
        <v>11.4</v>
      </c>
      <c r="K18">
        <v>24</v>
      </c>
      <c r="L18" s="4">
        <v>4.2000000000000003E-2</v>
      </c>
      <c r="M18" s="3">
        <v>45280</v>
      </c>
      <c r="N18">
        <v>139</v>
      </c>
      <c r="O18">
        <v>98</v>
      </c>
      <c r="P18" t="s">
        <v>34</v>
      </c>
      <c r="Q18">
        <v>10</v>
      </c>
      <c r="R18">
        <v>144</v>
      </c>
      <c r="S18">
        <v>10.5</v>
      </c>
      <c r="T18">
        <v>-3.24</v>
      </c>
      <c r="U18">
        <v>0.79</v>
      </c>
      <c r="V18">
        <v>-0.11</v>
      </c>
      <c r="W18" s="4">
        <v>0.44230000000000003</v>
      </c>
      <c r="X18">
        <v>-0.98</v>
      </c>
      <c r="Y18">
        <v>0.81</v>
      </c>
      <c r="Z18">
        <v>-0.83</v>
      </c>
      <c r="AA18" s="4">
        <v>0.1923</v>
      </c>
      <c r="AB18">
        <v>0.33</v>
      </c>
      <c r="AC18">
        <v>0.55000000000000004</v>
      </c>
      <c r="AD18">
        <v>0.24</v>
      </c>
      <c r="AE18" s="4">
        <v>0.3468</v>
      </c>
      <c r="AF18">
        <v>0.38</v>
      </c>
      <c r="AG18">
        <v>0.54</v>
      </c>
      <c r="AH18">
        <v>0.28999999999999998</v>
      </c>
      <c r="AI18" s="4">
        <v>0.3256</v>
      </c>
      <c r="AJ18">
        <v>0.53</v>
      </c>
      <c r="AK18" s="5">
        <v>15988.5</v>
      </c>
      <c r="AL18" s="4">
        <v>0.41970000000000002</v>
      </c>
    </row>
    <row r="19" spans="1:39" x14ac:dyDescent="0.3">
      <c r="A19" t="str">
        <f>VLOOKUP(C19,'AI센터 우수종돈 리스트'!A:B,2,0)</f>
        <v>도드람충주</v>
      </c>
      <c r="B19" t="s">
        <v>30</v>
      </c>
      <c r="C19">
        <v>92305006175</v>
      </c>
      <c r="D19">
        <v>92201008532</v>
      </c>
      <c r="E19">
        <v>92201014140</v>
      </c>
      <c r="F19" t="s">
        <v>32</v>
      </c>
      <c r="G19" s="3">
        <v>45057</v>
      </c>
      <c r="H19" s="3"/>
      <c r="I19">
        <v>6</v>
      </c>
      <c r="J19">
        <v>11.9</v>
      </c>
      <c r="K19">
        <v>26</v>
      </c>
      <c r="L19" s="4">
        <v>5.8999999999999997E-2</v>
      </c>
      <c r="M19" s="3">
        <v>45195</v>
      </c>
      <c r="N19">
        <v>138</v>
      </c>
      <c r="O19">
        <v>95</v>
      </c>
      <c r="P19" t="s">
        <v>34</v>
      </c>
      <c r="Q19">
        <v>15</v>
      </c>
      <c r="R19">
        <v>146</v>
      </c>
      <c r="S19">
        <v>15.9</v>
      </c>
      <c r="T19">
        <v>-12.14</v>
      </c>
      <c r="U19">
        <v>0.76</v>
      </c>
      <c r="V19">
        <v>-1.81</v>
      </c>
      <c r="W19" s="4">
        <v>3.2800000000000003E-2</v>
      </c>
      <c r="X19">
        <v>1.72</v>
      </c>
      <c r="Y19">
        <v>0.77</v>
      </c>
      <c r="Z19">
        <v>1.24</v>
      </c>
      <c r="AA19" s="4">
        <v>0.89790000000000003</v>
      </c>
      <c r="AB19">
        <v>-7.0000000000000007E-2</v>
      </c>
      <c r="AC19">
        <v>0.49</v>
      </c>
      <c r="AD19">
        <v>-0.25</v>
      </c>
      <c r="AE19" s="4">
        <v>0.64280000000000004</v>
      </c>
      <c r="AF19">
        <v>0.34</v>
      </c>
      <c r="AG19">
        <v>0.47</v>
      </c>
      <c r="AH19">
        <v>0.24</v>
      </c>
      <c r="AI19" s="4">
        <v>0.34610000000000002</v>
      </c>
      <c r="AJ19">
        <v>-0.01</v>
      </c>
      <c r="AK19" s="5">
        <v>20382.5</v>
      </c>
      <c r="AL19" s="4">
        <v>0.53500000000000003</v>
      </c>
    </row>
    <row r="20" spans="1:39" x14ac:dyDescent="0.3">
      <c r="A20" t="str">
        <f>VLOOKUP(C20,'AI센터 우수종돈 리스트'!A:B,2,0)</f>
        <v>도드람충주</v>
      </c>
      <c r="B20" t="s">
        <v>30</v>
      </c>
      <c r="C20">
        <v>92306042949</v>
      </c>
      <c r="D20">
        <v>92206017715</v>
      </c>
      <c r="E20">
        <v>92104013953</v>
      </c>
      <c r="F20" t="s">
        <v>32</v>
      </c>
      <c r="G20" s="3">
        <v>45106</v>
      </c>
      <c r="H20" s="3"/>
      <c r="I20">
        <v>7</v>
      </c>
      <c r="J20">
        <v>11.6</v>
      </c>
      <c r="K20">
        <v>25</v>
      </c>
      <c r="L20" s="4">
        <v>2.9000000000000001E-2</v>
      </c>
      <c r="M20" s="3">
        <v>45237</v>
      </c>
      <c r="N20">
        <v>131</v>
      </c>
      <c r="O20">
        <v>92</v>
      </c>
      <c r="P20" t="s">
        <v>34</v>
      </c>
      <c r="Q20">
        <v>14</v>
      </c>
      <c r="R20">
        <v>141</v>
      </c>
      <c r="S20">
        <v>16</v>
      </c>
      <c r="T20">
        <v>-15.4</v>
      </c>
      <c r="U20">
        <v>0.92</v>
      </c>
      <c r="V20">
        <v>-2.4300000000000002</v>
      </c>
      <c r="W20" s="4">
        <v>6.1000000000000004E-3</v>
      </c>
      <c r="X20">
        <v>2.14</v>
      </c>
      <c r="Y20">
        <v>0.93</v>
      </c>
      <c r="Z20">
        <v>1.56</v>
      </c>
      <c r="AA20" s="4">
        <v>0.94</v>
      </c>
      <c r="AB20">
        <v>-0.06</v>
      </c>
      <c r="AC20">
        <v>0.5</v>
      </c>
      <c r="AD20">
        <v>-0.23</v>
      </c>
      <c r="AE20" s="4">
        <v>0.62929999999999997</v>
      </c>
      <c r="AF20">
        <v>0.24</v>
      </c>
      <c r="AG20">
        <v>0.48</v>
      </c>
      <c r="AH20">
        <v>0.09</v>
      </c>
      <c r="AI20" s="4">
        <v>0.41</v>
      </c>
      <c r="AJ20">
        <v>-0.14000000000000001</v>
      </c>
      <c r="AK20" s="5">
        <v>21597.5</v>
      </c>
      <c r="AL20" s="4">
        <v>0.56689999999999996</v>
      </c>
      <c r="AM20" s="4"/>
    </row>
    <row r="21" spans="1:39" x14ac:dyDescent="0.3">
      <c r="A21" t="str">
        <f>VLOOKUP(C21,'AI센터 우수종돈 리스트'!A:B,2,0)</f>
        <v>다비중원</v>
      </c>
      <c r="B21" t="s">
        <v>30</v>
      </c>
      <c r="C21">
        <v>92306033950</v>
      </c>
      <c r="D21">
        <v>92201008532</v>
      </c>
      <c r="E21">
        <v>92207015761</v>
      </c>
      <c r="F21" t="s">
        <v>32</v>
      </c>
      <c r="G21" s="3">
        <v>45099</v>
      </c>
      <c r="H21" s="3"/>
      <c r="I21">
        <v>6</v>
      </c>
      <c r="J21">
        <v>11</v>
      </c>
      <c r="K21">
        <v>24</v>
      </c>
      <c r="L21" s="4">
        <v>3.6999999999999998E-2</v>
      </c>
      <c r="M21" s="3">
        <v>45229</v>
      </c>
      <c r="N21">
        <v>130</v>
      </c>
      <c r="O21">
        <v>92</v>
      </c>
      <c r="P21" t="s">
        <v>34</v>
      </c>
      <c r="Q21">
        <v>9</v>
      </c>
      <c r="R21">
        <v>139</v>
      </c>
      <c r="S21">
        <v>9.5</v>
      </c>
      <c r="T21">
        <v>-14.2</v>
      </c>
      <c r="U21">
        <v>0.8</v>
      </c>
      <c r="V21">
        <v>-2.2000000000000002</v>
      </c>
      <c r="W21" s="4">
        <v>1.2E-2</v>
      </c>
      <c r="X21">
        <v>0.31</v>
      </c>
      <c r="Y21">
        <v>0.82</v>
      </c>
      <c r="Z21">
        <v>0.15</v>
      </c>
      <c r="AA21" s="4">
        <v>0.58189999999999997</v>
      </c>
      <c r="AB21">
        <v>-0.13</v>
      </c>
      <c r="AC21">
        <v>0.47</v>
      </c>
      <c r="AD21">
        <v>-0.31</v>
      </c>
      <c r="AE21" s="4">
        <v>0.68340000000000001</v>
      </c>
      <c r="AF21">
        <v>0.11</v>
      </c>
      <c r="AG21">
        <v>0.46</v>
      </c>
      <c r="AH21">
        <v>-0.11</v>
      </c>
      <c r="AI21" s="4">
        <v>0.50529999999999997</v>
      </c>
      <c r="AJ21">
        <v>-0.42</v>
      </c>
      <c r="AK21" s="5">
        <v>24023.5</v>
      </c>
      <c r="AL21" s="4">
        <v>0.63060000000000005</v>
      </c>
    </row>
    <row r="22" spans="1:39" x14ac:dyDescent="0.3">
      <c r="A22" t="str">
        <f>VLOOKUP(C22,'AI센터 우수종돈 리스트'!A:B,2,0)</f>
        <v>도드람충주</v>
      </c>
      <c r="B22" t="s">
        <v>30</v>
      </c>
      <c r="C22">
        <v>92306038495</v>
      </c>
      <c r="D22">
        <v>92002007178</v>
      </c>
      <c r="E22">
        <v>92106001047</v>
      </c>
      <c r="F22" t="s">
        <v>32</v>
      </c>
      <c r="G22" s="3">
        <v>45101</v>
      </c>
      <c r="H22" s="3"/>
      <c r="I22">
        <v>6</v>
      </c>
      <c r="J22">
        <v>10.6</v>
      </c>
      <c r="K22">
        <v>24</v>
      </c>
      <c r="L22" s="4">
        <v>3.7999999999999999E-2</v>
      </c>
      <c r="M22" s="3">
        <v>45229</v>
      </c>
      <c r="N22">
        <v>128</v>
      </c>
      <c r="O22">
        <v>84</v>
      </c>
      <c r="P22" t="s">
        <v>34</v>
      </c>
      <c r="Q22">
        <v>12</v>
      </c>
      <c r="R22">
        <v>144</v>
      </c>
      <c r="S22">
        <v>14.4</v>
      </c>
      <c r="T22">
        <v>-9.5299999999999994</v>
      </c>
      <c r="U22">
        <v>0.92</v>
      </c>
      <c r="V22">
        <v>-1.31</v>
      </c>
      <c r="W22" s="4">
        <v>9.3399999999999997E-2</v>
      </c>
      <c r="X22">
        <v>1</v>
      </c>
      <c r="Y22">
        <v>0.93</v>
      </c>
      <c r="Z22">
        <v>0.68</v>
      </c>
      <c r="AA22" s="4">
        <v>0.77190000000000003</v>
      </c>
      <c r="AB22">
        <v>-0.45</v>
      </c>
      <c r="AC22">
        <v>0.52</v>
      </c>
      <c r="AD22">
        <v>-0.69</v>
      </c>
      <c r="AE22" s="4">
        <v>0.82920000000000005</v>
      </c>
      <c r="AF22">
        <v>0.1</v>
      </c>
      <c r="AG22">
        <v>0.51</v>
      </c>
      <c r="AH22">
        <v>-0.13</v>
      </c>
      <c r="AI22" s="4">
        <v>0.5141</v>
      </c>
      <c r="AJ22">
        <v>-0.82</v>
      </c>
      <c r="AK22" s="5">
        <v>27264.5</v>
      </c>
      <c r="AL22" s="4">
        <v>0.7157</v>
      </c>
    </row>
  </sheetData>
  <mergeCells count="8">
    <mergeCell ref="AK1:AL1"/>
    <mergeCell ref="AC1:AF1"/>
    <mergeCell ref="AG1:AJ1"/>
    <mergeCell ref="A1:I1"/>
    <mergeCell ref="J1:M1"/>
    <mergeCell ref="N1:T1"/>
    <mergeCell ref="U1:X1"/>
    <mergeCell ref="Y1:AB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workbookViewId="0">
      <selection sqref="A1:C1048576"/>
    </sheetView>
  </sheetViews>
  <sheetFormatPr defaultRowHeight="16.5" x14ac:dyDescent="0.3"/>
  <cols>
    <col min="1" max="1" width="12.75" bestFit="1" customWidth="1"/>
    <col min="2" max="2" width="11" bestFit="1" customWidth="1"/>
  </cols>
  <sheetData>
    <row r="1" spans="1:2" x14ac:dyDescent="0.3">
      <c r="A1" t="s">
        <v>45</v>
      </c>
      <c r="B1" t="s">
        <v>46</v>
      </c>
    </row>
    <row r="2" spans="1:2" x14ac:dyDescent="0.3">
      <c r="A2">
        <v>92203006824</v>
      </c>
      <c r="B2" t="s">
        <v>28</v>
      </c>
    </row>
    <row r="3" spans="1:2" x14ac:dyDescent="0.3">
      <c r="A3">
        <v>92203006833</v>
      </c>
      <c r="B3" t="s">
        <v>26</v>
      </c>
    </row>
    <row r="4" spans="1:2" x14ac:dyDescent="0.3">
      <c r="A4">
        <v>92209006769</v>
      </c>
      <c r="B4" t="s">
        <v>25</v>
      </c>
    </row>
    <row r="5" spans="1:2" x14ac:dyDescent="0.3">
      <c r="A5">
        <v>92208031112</v>
      </c>
      <c r="B5" t="s">
        <v>26</v>
      </c>
    </row>
    <row r="6" spans="1:2" x14ac:dyDescent="0.3">
      <c r="A6">
        <v>92301013485</v>
      </c>
      <c r="B6" t="s">
        <v>28</v>
      </c>
    </row>
    <row r="7" spans="1:2" x14ac:dyDescent="0.3">
      <c r="A7">
        <v>92303010216</v>
      </c>
      <c r="B7" t="s">
        <v>25</v>
      </c>
    </row>
    <row r="8" spans="1:2" x14ac:dyDescent="0.3">
      <c r="A8">
        <v>92301027642</v>
      </c>
      <c r="B8" t="s">
        <v>26</v>
      </c>
    </row>
    <row r="9" spans="1:2" x14ac:dyDescent="0.3">
      <c r="A9">
        <v>92302010970</v>
      </c>
      <c r="B9" t="s">
        <v>26</v>
      </c>
    </row>
    <row r="10" spans="1:2" x14ac:dyDescent="0.3">
      <c r="A10">
        <v>92303003433</v>
      </c>
      <c r="B10" t="s">
        <v>27</v>
      </c>
    </row>
    <row r="11" spans="1:2" x14ac:dyDescent="0.3">
      <c r="A11">
        <v>92303023585</v>
      </c>
      <c r="B11" t="s">
        <v>26</v>
      </c>
    </row>
    <row r="12" spans="1:2" x14ac:dyDescent="0.3">
      <c r="A12">
        <v>92306000904</v>
      </c>
      <c r="B12" t="s">
        <v>27</v>
      </c>
    </row>
    <row r="13" spans="1:2" x14ac:dyDescent="0.3">
      <c r="A13">
        <v>92305003205</v>
      </c>
      <c r="B13" t="s">
        <v>27</v>
      </c>
    </row>
    <row r="14" spans="1:2" x14ac:dyDescent="0.3">
      <c r="A14">
        <v>92305003301</v>
      </c>
      <c r="B14" t="s">
        <v>23</v>
      </c>
    </row>
    <row r="15" spans="1:2" x14ac:dyDescent="0.3">
      <c r="A15">
        <v>92305006175</v>
      </c>
      <c r="B15" t="s">
        <v>23</v>
      </c>
    </row>
    <row r="16" spans="1:2" x14ac:dyDescent="0.3">
      <c r="A16">
        <v>92306033950</v>
      </c>
      <c r="B16" t="s">
        <v>27</v>
      </c>
    </row>
    <row r="17" spans="1:2" x14ac:dyDescent="0.3">
      <c r="A17">
        <v>92306033090</v>
      </c>
      <c r="B17" t="s">
        <v>27</v>
      </c>
    </row>
    <row r="18" spans="1:2" x14ac:dyDescent="0.3">
      <c r="A18">
        <v>92306038495</v>
      </c>
      <c r="B18" t="s">
        <v>23</v>
      </c>
    </row>
    <row r="19" spans="1:2" x14ac:dyDescent="0.3">
      <c r="A19">
        <v>92306042949</v>
      </c>
      <c r="B19" t="s">
        <v>23</v>
      </c>
    </row>
    <row r="20" spans="1:2" x14ac:dyDescent="0.3">
      <c r="A20">
        <v>92307033760</v>
      </c>
      <c r="B20" t="s">
        <v>28</v>
      </c>
    </row>
    <row r="21" spans="1:2" x14ac:dyDescent="0.3">
      <c r="A21">
        <v>92308001049</v>
      </c>
      <c r="B21" t="s">
        <v>28</v>
      </c>
    </row>
    <row r="22" spans="1:2" x14ac:dyDescent="0.3">
      <c r="A22">
        <v>92309016439</v>
      </c>
      <c r="B22" t="s">
        <v>27</v>
      </c>
    </row>
    <row r="23" spans="1:2" x14ac:dyDescent="0.3">
      <c r="A23">
        <v>92309016468</v>
      </c>
      <c r="B23" t="s">
        <v>28</v>
      </c>
    </row>
    <row r="24" spans="1:2" x14ac:dyDescent="0.3">
      <c r="A24">
        <v>92309016470</v>
      </c>
      <c r="B24" t="s">
        <v>28</v>
      </c>
    </row>
    <row r="25" spans="1:2" x14ac:dyDescent="0.3">
      <c r="A25">
        <v>92310037288</v>
      </c>
      <c r="B25" t="s">
        <v>27</v>
      </c>
    </row>
    <row r="26" spans="1:2" x14ac:dyDescent="0.3">
      <c r="A26">
        <v>92401024333</v>
      </c>
      <c r="B26" t="s">
        <v>25</v>
      </c>
    </row>
    <row r="27" spans="1:2" x14ac:dyDescent="0.3">
      <c r="A27">
        <v>92402021873</v>
      </c>
      <c r="B27" t="s">
        <v>24</v>
      </c>
    </row>
    <row r="28" spans="1:2" x14ac:dyDescent="0.3">
      <c r="A28">
        <v>92402000442</v>
      </c>
      <c r="B28" t="s">
        <v>25</v>
      </c>
    </row>
    <row r="29" spans="1:2" x14ac:dyDescent="0.3">
      <c r="A29">
        <v>92406006346</v>
      </c>
      <c r="B29" t="s">
        <v>25</v>
      </c>
    </row>
    <row r="30" spans="1:2" x14ac:dyDescent="0.3">
      <c r="A30">
        <v>22408002321</v>
      </c>
      <c r="B30" t="s">
        <v>26</v>
      </c>
    </row>
    <row r="31" spans="1:2" x14ac:dyDescent="0.3">
      <c r="A31">
        <v>22408002555</v>
      </c>
      <c r="B31" t="s">
        <v>26</v>
      </c>
    </row>
    <row r="32" spans="1:2" x14ac:dyDescent="0.3">
      <c r="A32">
        <v>22408002571</v>
      </c>
      <c r="B32" t="s">
        <v>26</v>
      </c>
    </row>
    <row r="33" spans="1:2" x14ac:dyDescent="0.3">
      <c r="A33">
        <v>22408002391</v>
      </c>
      <c r="B33" t="s">
        <v>26</v>
      </c>
    </row>
    <row r="34" spans="1:2" x14ac:dyDescent="0.3">
      <c r="A34">
        <v>22408002387</v>
      </c>
      <c r="B34" t="s">
        <v>26</v>
      </c>
    </row>
    <row r="35" spans="1:2" x14ac:dyDescent="0.3">
      <c r="A35">
        <v>92410016833</v>
      </c>
      <c r="B35" t="s">
        <v>23</v>
      </c>
    </row>
    <row r="36" spans="1:2" x14ac:dyDescent="0.3">
      <c r="A36">
        <v>92410016832</v>
      </c>
      <c r="B36" t="s">
        <v>23</v>
      </c>
    </row>
    <row r="37" spans="1:2" x14ac:dyDescent="0.3">
      <c r="A37">
        <v>92410017033</v>
      </c>
      <c r="B37" t="s">
        <v>23</v>
      </c>
    </row>
    <row r="38" spans="1:2" x14ac:dyDescent="0.3">
      <c r="A38">
        <v>92410016906</v>
      </c>
      <c r="B38" t="s">
        <v>23</v>
      </c>
    </row>
    <row r="39" spans="1:2" x14ac:dyDescent="0.3">
      <c r="A39">
        <v>92502017480</v>
      </c>
      <c r="B39" t="s">
        <v>28</v>
      </c>
    </row>
    <row r="40" spans="1:2" x14ac:dyDescent="0.3">
      <c r="A40">
        <v>92502017483</v>
      </c>
      <c r="B40" t="s">
        <v>28</v>
      </c>
    </row>
    <row r="41" spans="1:2" x14ac:dyDescent="0.3">
      <c r="A41">
        <v>92502017482</v>
      </c>
      <c r="B41" t="s">
        <v>28</v>
      </c>
    </row>
    <row r="42" spans="1:2" x14ac:dyDescent="0.3">
      <c r="A42">
        <v>92501009457</v>
      </c>
      <c r="B42" t="s">
        <v>28</v>
      </c>
    </row>
    <row r="43" spans="1:2" x14ac:dyDescent="0.3">
      <c r="A43">
        <v>92412027452</v>
      </c>
      <c r="B43" t="s">
        <v>24</v>
      </c>
    </row>
    <row r="44" spans="1:2" x14ac:dyDescent="0.3">
      <c r="A44">
        <v>92502028461</v>
      </c>
      <c r="B44" t="s">
        <v>24</v>
      </c>
    </row>
    <row r="45" spans="1:2" x14ac:dyDescent="0.3">
      <c r="A45">
        <v>92502028464</v>
      </c>
      <c r="B45" t="s">
        <v>24</v>
      </c>
    </row>
    <row r="46" spans="1:2" x14ac:dyDescent="0.3">
      <c r="A46">
        <v>92502028402</v>
      </c>
      <c r="B46" t="s">
        <v>24</v>
      </c>
    </row>
    <row r="47" spans="1:2" x14ac:dyDescent="0.3">
      <c r="A47">
        <v>92502028401</v>
      </c>
      <c r="B47" t="s">
        <v>24</v>
      </c>
    </row>
    <row r="48" spans="1:2" x14ac:dyDescent="0.3">
      <c r="A48">
        <v>92502011471</v>
      </c>
      <c r="B48" t="s">
        <v>25</v>
      </c>
    </row>
    <row r="49" spans="1:2" x14ac:dyDescent="0.3">
      <c r="A49">
        <v>92502011472</v>
      </c>
      <c r="B49" t="s">
        <v>25</v>
      </c>
    </row>
    <row r="50" spans="1:2" x14ac:dyDescent="0.3">
      <c r="A50">
        <v>92501015979</v>
      </c>
      <c r="B50" t="s">
        <v>25</v>
      </c>
    </row>
    <row r="51" spans="1:2" x14ac:dyDescent="0.3">
      <c r="A51">
        <v>92504024704</v>
      </c>
      <c r="B51" t="s">
        <v>25</v>
      </c>
    </row>
    <row r="52" spans="1:2" x14ac:dyDescent="0.3">
      <c r="A52">
        <v>92504024541</v>
      </c>
      <c r="B52" t="s">
        <v>25</v>
      </c>
    </row>
    <row r="53" spans="1:2" x14ac:dyDescent="0.3">
      <c r="A53">
        <v>92504024793</v>
      </c>
      <c r="B53" t="s">
        <v>25</v>
      </c>
    </row>
    <row r="54" spans="1:2" x14ac:dyDescent="0.3">
      <c r="A54">
        <v>92507016700</v>
      </c>
      <c r="B54" t="s">
        <v>27</v>
      </c>
    </row>
    <row r="55" spans="1:2" x14ac:dyDescent="0.3">
      <c r="A55">
        <v>92508017011</v>
      </c>
      <c r="B55" t="s">
        <v>26</v>
      </c>
    </row>
    <row r="56" spans="1:2" x14ac:dyDescent="0.3">
      <c r="A56">
        <v>92508017095</v>
      </c>
      <c r="B56" t="s">
        <v>26</v>
      </c>
    </row>
  </sheetData>
  <phoneticPr fontId="1" type="noConversion"/>
  <conditionalFormatting sqref="A14:A16">
    <cfRule type="duplicateValues" dxfId="1" priority="2"/>
  </conditionalFormatting>
  <conditionalFormatting sqref="A51:A5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두록</vt:lpstr>
      <vt:lpstr>랜드레이스</vt:lpstr>
      <vt:lpstr>요크셔</vt:lpstr>
      <vt:lpstr>AI센터 우수종돈 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2025-05-04T08:01:40Z</dcterms:created>
  <dcterms:modified xsi:type="dcterms:W3CDTF">2026-03-12T04:55:00Z</dcterms:modified>
</cp:coreProperties>
</file>